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AAF3B2D8-4DCD-4B54-AA9E-F589B33B3E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คัดเลือก!$A$1:$K$12</definedName>
    <definedName name="_xlnm.Print_Area" localSheetId="2">'วิธี e-bidding'!$A$1:$K$15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J14" i="2" l="1"/>
  <c r="I13" i="4"/>
  <c r="I14" i="2"/>
  <c r="I11" i="7"/>
  <c r="A3" i="7" l="1"/>
  <c r="A3" i="2" l="1"/>
  <c r="I20" i="5" l="1"/>
</calcChain>
</file>

<file path=xl/sharedStrings.xml><?xml version="1.0" encoding="utf-8"?>
<sst xmlns="http://schemas.openxmlformats.org/spreadsheetml/2006/main" count="138" uniqueCount="59">
  <si>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</si>
  <si>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</si>
  <si>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</si>
  <si>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</si>
  <si>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</si>
  <si>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</si>
  <si>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</si>
  <si>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</si>
  <si>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</si>
  <si>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</si>
  <si>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</si>
  <si>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</si>
  <si>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</si>
  <si>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</si>
  <si>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</si>
  <si>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</si>
  <si>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</si>
  <si>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</si>
  <si>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</si>
  <si>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</si>
  <si>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</si>
  <si>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</si>
  <si>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</si>
  <si>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</si>
  <si>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</si>
  <si>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E-bidding</t>
  </si>
  <si>
    <t>บริษัท ทิพย์อันนา อินเตอร์เทรด จำกัด</t>
  </si>
  <si>
    <t>คัดเลือก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</si>
  <si>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พฤศจิกายน 2566</t>
    </r>
  </si>
  <si>
    <t>วันที่ 1 - 30 พฤศจิกายน พ.ศ. 2566</t>
  </si>
  <si>
    <t>เลขที่ 3300062616 วันที่ 30 พฤศจิกายน 2566</t>
  </si>
  <si>
    <t>เลขที่ 3300062231 วันที่ 8 พฤศจิกายน 2566</t>
  </si>
  <si>
    <t>เลขที่ 3300062343 วันที่ 14 พฤศจิกายน 2566</t>
  </si>
  <si>
    <t>งานปรับปรุงถอดเปลี่ยน มาตรวัดน้ำครบวาระ และงานที่เกี่ยวข้อง พื้นที่สำนักงานประปาสาขาตากสิน</t>
  </si>
  <si>
    <t>บริษัท เจ อาร์ ซัคเซส จำกัด</t>
  </si>
  <si>
    <t>งานปรับปรุงอาคารกองบำรุงรักษา สาขาตากสิน และงานอื่นๆที่เกี่ยวข้อง</t>
  </si>
  <si>
    <t xml:space="preserve">บริษัท ไทคูนวณิชย์ จำกัด </t>
  </si>
  <si>
    <t>งานจ้างปรับปรุงถอดเปลี่ยน ยก/ย้ายมาตรวัดน้ำ งานระงับการใช้น้ำ งานยกเลิกการใช้น้ำ และงานที่เกี่ยวข้อง พื้นที่สำนักงานประปาสาขาตากสิน</t>
  </si>
  <si>
    <t>เลขที่ 3300062145 วันที่ 2 พฤศจิกายน 2566</t>
  </si>
  <si>
    <t>งานติดตั้งไฟส่องสว่างปลั๊กเต้ารับโรงอาหารสาขาตากสิน-สุขสวัสดิ์</t>
  </si>
  <si>
    <t>บริษัทโอเพ่นซิส อินฟอเมชั่น โซลูชั่น จำกัด</t>
  </si>
  <si>
    <t>ห้างหุ้นส่วนจำกัด ระวิไซน์</t>
  </si>
  <si>
    <t>เลขที่ 3300062346 วันที่ 14 พฤศจิกายน 2566</t>
  </si>
  <si>
    <t>เลขที่ 3300062418 วันที่ 20 พฤศจิกายน 2566</t>
  </si>
  <si>
    <t>งานติดตั้งระบบวาว์ลอัตโนมัติจุดจ่ายน้ำรถบรรทุกบริเวณที่จอดรถดพนักงานสำนักงานประปาสาขาตากสินและสุขสวัสดิ์</t>
  </si>
  <si>
    <t xml:space="preserve">งานซื้อกระดาษชำระจำนวน 60 ลัง และกล่องใส่กระดาษชำระจำนวน 30 กล่อง </t>
  </si>
  <si>
    <t xml:space="preserve">จ้างงานติดตั้งป้ายโฆษณาประชาสัมพันธ์บริเวณสถานีเพิ่มแรงดันน้ำแสมดำ </t>
  </si>
  <si>
    <t>เลขที่ 3300062480 วันที่ 23 พฤศจิกายน 2566</t>
  </si>
  <si>
    <t>งานก่อสร้างอาคารซ่อมบำรุงระบบท่อและโยธา และงานปรับปรุงอาคารส่วนบริการมาตร และงานอื่นๆที่เกี่ยวข้อง</t>
  </si>
  <si>
    <t>บริษัท ไทยนักคิด จำกัด</t>
  </si>
  <si>
    <t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</t>
  </si>
  <si>
    <t>เลขที่ 3300062482 วันที่ 23 พฤศจิกายน 2566</t>
  </si>
  <si>
    <t>บริษัท โอสิริแอนด์ซันส์ จำกัด</t>
  </si>
  <si>
    <t>บริษัท บิลดิ้ง แคร์ จำกัด</t>
  </si>
  <si>
    <t>เลขที่ 3300062448 วันที่ 22 พฤศจิกายน 2566</t>
  </si>
  <si>
    <t>เลขที่ 3300062516 วันที่ 24 พฤศจิกายน 2566</t>
  </si>
  <si>
    <t>บริษัท พี.พี. ท่อบริการ จำกัด</t>
  </si>
  <si>
    <t>บริษัท ลอฟตี้ คลีน จำกัด</t>
  </si>
  <si>
    <t>เลขที่ 3300062146 วันที่ 2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</si>
</sst>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43" fontId="2" fillId="0" borderId="0" xfId="1" applyFont="1"/>
    <xf numFmtId="43" fontId="10" fillId="0" borderId="3" xfId="4" applyFont="1" applyFill="1" applyBorder="1" applyAlignment="1">
      <alignment horizontal="center" vertical="center"/>
    </xf>
    <xf numFmtId="43" fontId="4" fillId="0" borderId="3" xfId="4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10" fillId="3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6"/>
  <sheetViews>
    <sheetView tabSelected="1" showRuler="0" view="pageBreakPreview" zoomScaleSheetLayoutView="100" workbookViewId="0">
      <pane ySplit="8" topLeftCell="A9" activePane="bottomLeft" state="frozen"/>
      <selection activeCell="A2" sqref="A2:K2"/>
      <selection pane="bottomLeft" activeCell="H12" sqref="H12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3.8554687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101" t="s">
        <v>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s="6" customFormat="1" ht="20.25" customHeight="1" x14ac:dyDescent="0.2">
      <c r="A3" s="101" t="s">
        <v>20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s="6" customFormat="1" ht="20.25" customHeight="1" x14ac:dyDescent="0.2">
      <c r="A4" s="102" t="s">
        <v>29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03" t="s">
        <v>16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2" ht="19.5" customHeight="1" x14ac:dyDescent="0.3">
      <c r="A7" s="105" t="s">
        <v>4</v>
      </c>
      <c r="B7" s="100" t="s">
        <v>5</v>
      </c>
      <c r="C7" s="106" t="s">
        <v>11</v>
      </c>
      <c r="D7" s="105" t="s">
        <v>10</v>
      </c>
      <c r="E7" s="100" t="s">
        <v>1</v>
      </c>
      <c r="F7" s="100" t="s">
        <v>2</v>
      </c>
      <c r="G7" s="100"/>
      <c r="H7" s="100" t="s">
        <v>13</v>
      </c>
      <c r="I7" s="100"/>
      <c r="J7" s="105" t="s">
        <v>3</v>
      </c>
      <c r="K7" s="106" t="s">
        <v>12</v>
      </c>
    </row>
    <row r="8" spans="1:12" ht="42.75" customHeight="1" x14ac:dyDescent="0.3">
      <c r="A8" s="105"/>
      <c r="B8" s="100"/>
      <c r="C8" s="107"/>
      <c r="D8" s="105"/>
      <c r="E8" s="100"/>
      <c r="F8" s="12" t="s">
        <v>6</v>
      </c>
      <c r="G8" s="11" t="s">
        <v>7</v>
      </c>
      <c r="H8" s="12" t="s">
        <v>8</v>
      </c>
      <c r="I8" s="11" t="s">
        <v>9</v>
      </c>
      <c r="J8" s="105"/>
      <c r="K8" s="107"/>
    </row>
    <row r="9" spans="1:12" ht="50.1" customHeight="1" x14ac:dyDescent="0.3">
      <c r="A9" s="68">
        <v>1</v>
      </c>
      <c r="B9" s="67" t="s">
        <v>39</v>
      </c>
      <c r="C9" s="71">
        <v>25894</v>
      </c>
      <c r="D9" s="71">
        <v>25894</v>
      </c>
      <c r="E9" s="83" t="s">
        <v>24</v>
      </c>
      <c r="F9" s="84" t="s">
        <v>40</v>
      </c>
      <c r="G9" s="71">
        <v>25894</v>
      </c>
      <c r="H9" s="84" t="s">
        <v>40</v>
      </c>
      <c r="I9" s="71">
        <v>25894</v>
      </c>
      <c r="J9" s="73" t="s">
        <v>22</v>
      </c>
      <c r="K9" s="69" t="s">
        <v>38</v>
      </c>
      <c r="L9" s="92"/>
    </row>
    <row r="10" spans="1:12" ht="57" customHeight="1" x14ac:dyDescent="0.3">
      <c r="A10" s="97">
        <v>2</v>
      </c>
      <c r="B10" s="49" t="s">
        <v>46</v>
      </c>
      <c r="C10" s="93">
        <v>10807</v>
      </c>
      <c r="D10" s="93">
        <v>10807</v>
      </c>
      <c r="E10" s="94" t="s">
        <v>24</v>
      </c>
      <c r="F10" s="95" t="s">
        <v>41</v>
      </c>
      <c r="G10" s="93">
        <v>10807</v>
      </c>
      <c r="H10" s="95" t="s">
        <v>41</v>
      </c>
      <c r="I10" s="93">
        <v>10807</v>
      </c>
      <c r="J10" s="73" t="s">
        <v>22</v>
      </c>
      <c r="K10" s="96" t="s">
        <v>42</v>
      </c>
      <c r="L10" s="92"/>
    </row>
    <row r="11" spans="1:12" s="6" customFormat="1" ht="55.5" customHeight="1" x14ac:dyDescent="0.2">
      <c r="A11" s="97">
        <v>3</v>
      </c>
      <c r="B11" s="49" t="s">
        <v>45</v>
      </c>
      <c r="C11" s="93">
        <v>78484.5</v>
      </c>
      <c r="D11" s="93">
        <v>78484.5</v>
      </c>
      <c r="E11" s="94" t="s">
        <v>24</v>
      </c>
      <c r="F11" s="95" t="s">
        <v>57</v>
      </c>
      <c r="G11" s="93">
        <v>78484.5</v>
      </c>
      <c r="H11" s="95" t="s">
        <v>57</v>
      </c>
      <c r="I11" s="93">
        <v>78484.5</v>
      </c>
      <c r="J11" s="73" t="s">
        <v>22</v>
      </c>
      <c r="K11" s="96" t="s">
        <v>43</v>
      </c>
      <c r="L11" s="98"/>
    </row>
    <row r="12" spans="1:12" ht="77.25" customHeight="1" x14ac:dyDescent="0.3">
      <c r="A12" s="68">
        <v>4</v>
      </c>
      <c r="B12" s="67" t="s">
        <v>44</v>
      </c>
      <c r="C12" s="71">
        <v>14659</v>
      </c>
      <c r="D12" s="71">
        <v>14659</v>
      </c>
      <c r="E12" s="83" t="s">
        <v>24</v>
      </c>
      <c r="F12" s="84" t="s">
        <v>40</v>
      </c>
      <c r="G12" s="71">
        <v>14659</v>
      </c>
      <c r="H12" s="84" t="s">
        <v>40</v>
      </c>
      <c r="I12" s="71">
        <v>14659</v>
      </c>
      <c r="J12" s="73" t="s">
        <v>22</v>
      </c>
      <c r="K12" s="96" t="s">
        <v>47</v>
      </c>
      <c r="L12" s="92"/>
    </row>
    <row r="13" spans="1:12" s="29" customFormat="1" ht="45" customHeight="1" thickBot="1" x14ac:dyDescent="0.35">
      <c r="A13" s="74"/>
      <c r="B13" s="26"/>
      <c r="C13" s="75"/>
      <c r="D13" s="75"/>
      <c r="E13" s="76"/>
      <c r="F13" s="99"/>
      <c r="G13" s="77"/>
      <c r="H13" s="78"/>
      <c r="I13" s="79">
        <f>+SUM(I9:I12)</f>
        <v>129844.5</v>
      </c>
      <c r="J13" s="80"/>
      <c r="K13" s="88"/>
    </row>
    <row r="14" spans="1:12" s="29" customFormat="1" ht="26.1" customHeight="1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89"/>
    </row>
    <row r="15" spans="1:12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90"/>
    </row>
    <row r="16" spans="1:12" x14ac:dyDescent="0.3">
      <c r="A16" s="20"/>
      <c r="B16" s="21"/>
      <c r="C16" s="22"/>
      <c r="D16" s="22"/>
      <c r="E16" s="22"/>
      <c r="F16" s="20"/>
      <c r="G16" s="23"/>
      <c r="H16" s="24"/>
      <c r="I16" s="22"/>
      <c r="J16" s="22"/>
      <c r="K16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" customFormat="1" ht="20.25" customHeight="1" x14ac:dyDescent="0.2">
      <c r="A3" s="101" t="s">
        <v>14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6" customFormat="1" ht="20.25" customHeight="1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0" t="s">
        <v>5</v>
      </c>
      <c r="C7" s="106" t="s">
        <v>11</v>
      </c>
      <c r="D7" s="105" t="s">
        <v>10</v>
      </c>
      <c r="E7" s="100" t="s">
        <v>1</v>
      </c>
      <c r="F7" s="100" t="s">
        <v>2</v>
      </c>
      <c r="G7" s="100"/>
      <c r="H7" s="100" t="s">
        <v>13</v>
      </c>
      <c r="I7" s="100"/>
      <c r="J7" s="105" t="s">
        <v>3</v>
      </c>
      <c r="K7" s="106" t="s">
        <v>12</v>
      </c>
    </row>
    <row r="8" spans="1:11" ht="42.75" customHeight="1" x14ac:dyDescent="0.3">
      <c r="A8" s="105"/>
      <c r="B8" s="100"/>
      <c r="C8" s="107"/>
      <c r="D8" s="105"/>
      <c r="E8" s="100"/>
      <c r="F8" s="42" t="s">
        <v>6</v>
      </c>
      <c r="G8" s="41" t="s">
        <v>7</v>
      </c>
      <c r="H8" s="42" t="s">
        <v>8</v>
      </c>
      <c r="I8" s="41" t="s">
        <v>9</v>
      </c>
      <c r="J8" s="105"/>
      <c r="K8" s="107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4"/>
  <sheetViews>
    <sheetView tabSelected="1" showRuler="0" view="pageBreakPreview" topLeftCell="A4" zoomScaleSheetLayoutView="100" workbookViewId="0">
      <selection activeCell="H12" sqref="H12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1" t="s">
        <v>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" customFormat="1" ht="20.25" customHeight="1" x14ac:dyDescent="0.2">
      <c r="A3" s="101" t="str">
        <f>+วิธีเฉพาะเจาะจง!A3</f>
        <v>สำนักงานประปาสาขาตากสิน การประปานครหลวง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6" customFormat="1" ht="20.25" customHeight="1" x14ac:dyDescent="0.2">
      <c r="A4" s="102" t="s">
        <v>29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0" t="s">
        <v>5</v>
      </c>
      <c r="C7" s="106" t="s">
        <v>11</v>
      </c>
      <c r="D7" s="105" t="s">
        <v>10</v>
      </c>
      <c r="E7" s="100" t="s">
        <v>1</v>
      </c>
      <c r="F7" s="100" t="s">
        <v>2</v>
      </c>
      <c r="G7" s="100"/>
      <c r="H7" s="100" t="s">
        <v>13</v>
      </c>
      <c r="I7" s="100"/>
      <c r="J7" s="105" t="s">
        <v>3</v>
      </c>
      <c r="K7" s="106" t="s">
        <v>21</v>
      </c>
    </row>
    <row r="8" spans="1:11" ht="59.25" customHeight="1" x14ac:dyDescent="0.3">
      <c r="A8" s="105"/>
      <c r="B8" s="100"/>
      <c r="C8" s="107"/>
      <c r="D8" s="105"/>
      <c r="E8" s="100"/>
      <c r="F8" s="9" t="s">
        <v>6</v>
      </c>
      <c r="G8" s="10" t="s">
        <v>7</v>
      </c>
      <c r="H8" s="9" t="s">
        <v>8</v>
      </c>
      <c r="I8" s="10" t="s">
        <v>9</v>
      </c>
      <c r="J8" s="105"/>
      <c r="K8" s="107"/>
    </row>
    <row r="9" spans="1:11" ht="54.95" customHeight="1" x14ac:dyDescent="0.3">
      <c r="A9" s="68">
        <v>1</v>
      </c>
      <c r="B9" s="67" t="s">
        <v>35</v>
      </c>
      <c r="C9" s="71">
        <v>6499929</v>
      </c>
      <c r="D9" s="71">
        <v>6498877.1900000004</v>
      </c>
      <c r="E9" s="83" t="s">
        <v>25</v>
      </c>
      <c r="F9" s="84" t="s">
        <v>36</v>
      </c>
      <c r="G9" s="82">
        <v>6436650</v>
      </c>
      <c r="H9" s="84" t="s">
        <v>36</v>
      </c>
      <c r="I9" s="82">
        <v>6436650</v>
      </c>
      <c r="J9" s="73" t="s">
        <v>22</v>
      </c>
      <c r="K9" s="69" t="s">
        <v>31</v>
      </c>
    </row>
    <row r="10" spans="1:11" ht="76.5" customHeight="1" x14ac:dyDescent="0.3">
      <c r="A10" s="68">
        <v>2</v>
      </c>
      <c r="B10" s="67" t="s">
        <v>33</v>
      </c>
      <c r="C10" s="71">
        <v>2888635.13</v>
      </c>
      <c r="D10" s="71">
        <v>2888558.09</v>
      </c>
      <c r="E10" s="83" t="s">
        <v>25</v>
      </c>
      <c r="F10" s="84" t="s">
        <v>34</v>
      </c>
      <c r="G10" s="82">
        <v>2883000</v>
      </c>
      <c r="H10" s="84" t="s">
        <v>34</v>
      </c>
      <c r="I10" s="82">
        <v>2868005.53</v>
      </c>
      <c r="J10" s="73" t="s">
        <v>22</v>
      </c>
      <c r="K10" s="69" t="s">
        <v>32</v>
      </c>
    </row>
    <row r="11" spans="1:11" ht="76.5" customHeight="1" x14ac:dyDescent="0.3">
      <c r="A11" s="68">
        <v>3</v>
      </c>
      <c r="B11" s="67" t="s">
        <v>50</v>
      </c>
      <c r="C11" s="71">
        <v>16585000</v>
      </c>
      <c r="D11" s="71">
        <v>16584230</v>
      </c>
      <c r="E11" s="83" t="s">
        <v>25</v>
      </c>
      <c r="F11" s="84" t="s">
        <v>53</v>
      </c>
      <c r="G11" s="82">
        <v>13263900</v>
      </c>
      <c r="H11" s="84" t="s">
        <v>53</v>
      </c>
      <c r="I11" s="82">
        <v>13260014</v>
      </c>
      <c r="J11" s="73" t="s">
        <v>22</v>
      </c>
      <c r="K11" s="69" t="s">
        <v>54</v>
      </c>
    </row>
    <row r="12" spans="1:11" ht="69" x14ac:dyDescent="0.3">
      <c r="A12" s="68">
        <v>4</v>
      </c>
      <c r="B12" s="67" t="s">
        <v>50</v>
      </c>
      <c r="C12" s="71">
        <v>16050000</v>
      </c>
      <c r="D12" s="71">
        <v>16049456</v>
      </c>
      <c r="E12" s="83" t="s">
        <v>25</v>
      </c>
      <c r="F12" s="84" t="s">
        <v>56</v>
      </c>
      <c r="G12" s="82">
        <v>12500000</v>
      </c>
      <c r="H12" s="84" t="s">
        <v>56</v>
      </c>
      <c r="I12" s="82">
        <v>12500000</v>
      </c>
      <c r="J12" s="73" t="s">
        <v>22</v>
      </c>
      <c r="K12" s="69" t="s">
        <v>55</v>
      </c>
    </row>
    <row r="13" spans="1:11" ht="92.25" customHeight="1" x14ac:dyDescent="0.3">
      <c r="A13" s="68">
        <v>5</v>
      </c>
      <c r="B13" s="67" t="s">
        <v>37</v>
      </c>
      <c r="C13" s="71">
        <v>1070000</v>
      </c>
      <c r="D13" s="71">
        <v>1069996.79</v>
      </c>
      <c r="E13" s="83" t="s">
        <v>25</v>
      </c>
      <c r="F13" s="91" t="s">
        <v>26</v>
      </c>
      <c r="G13" s="82">
        <v>1058230</v>
      </c>
      <c r="H13" s="91" t="s">
        <v>26</v>
      </c>
      <c r="I13" s="82">
        <v>1052021.8600000001</v>
      </c>
      <c r="J13" s="73" t="s">
        <v>22</v>
      </c>
      <c r="K13" s="69" t="s">
        <v>30</v>
      </c>
    </row>
    <row r="14" spans="1:11" s="29" customFormat="1" ht="45" customHeight="1" thickBot="1" x14ac:dyDescent="0.35">
      <c r="A14" s="74"/>
      <c r="B14" s="26"/>
      <c r="C14" s="75"/>
      <c r="D14" s="75"/>
      <c r="E14" s="76"/>
      <c r="F14" s="74"/>
      <c r="G14" s="77"/>
      <c r="H14" s="78"/>
      <c r="I14" s="79">
        <f>+SUM(I9:I13)</f>
        <v>36116691.390000001</v>
      </c>
      <c r="J14" s="80">
        <f>+SUM(J9:J13)</f>
        <v>0</v>
      </c>
      <c r="K14" s="88"/>
    </row>
    <row r="15" spans="1:11" s="29" customFormat="1" ht="26.1" customHeight="1" thickTop="1" x14ac:dyDescent="0.3">
      <c r="A15" s="13"/>
      <c r="B15" s="63"/>
      <c r="C15" s="15"/>
      <c r="D15" s="15"/>
      <c r="E15" s="16"/>
      <c r="F15" s="14"/>
      <c r="G15" s="17"/>
      <c r="H15" s="13"/>
      <c r="I15" s="17"/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64"/>
      <c r="G18" s="17"/>
      <c r="H18" s="64"/>
      <c r="I18" s="15" t="s">
        <v>23</v>
      </c>
      <c r="J18" s="27"/>
      <c r="K18" s="62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62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1"/>
  <sheetViews>
    <sheetView tabSelected="1" showRuler="0" view="pageBreakPreview" zoomScaleSheetLayoutView="100" workbookViewId="0">
      <selection activeCell="H12" sqref="H12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1" t="s">
        <v>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" customFormat="1" ht="20.25" customHeight="1" x14ac:dyDescent="0.2">
      <c r="A3" s="101" t="str">
        <f>+วิธีเฉพาะเจาะจง!A3</f>
        <v>สำนักงานประปาสาขาตากสิน การประปานครหลวง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6" customFormat="1" ht="20.25" customHeight="1" x14ac:dyDescent="0.2">
      <c r="A4" s="102" t="s">
        <v>29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0" t="s">
        <v>5</v>
      </c>
      <c r="C7" s="106" t="s">
        <v>11</v>
      </c>
      <c r="D7" s="105" t="s">
        <v>10</v>
      </c>
      <c r="E7" s="100" t="s">
        <v>1</v>
      </c>
      <c r="F7" s="100" t="s">
        <v>2</v>
      </c>
      <c r="G7" s="100"/>
      <c r="H7" s="100" t="s">
        <v>13</v>
      </c>
      <c r="I7" s="100"/>
      <c r="J7" s="105" t="s">
        <v>3</v>
      </c>
      <c r="K7" s="106" t="s">
        <v>21</v>
      </c>
    </row>
    <row r="8" spans="1:11" ht="59.25" customHeight="1" x14ac:dyDescent="0.3">
      <c r="A8" s="105"/>
      <c r="B8" s="100"/>
      <c r="C8" s="107"/>
      <c r="D8" s="105"/>
      <c r="E8" s="100"/>
      <c r="F8" s="65" t="s">
        <v>6</v>
      </c>
      <c r="G8" s="66" t="s">
        <v>7</v>
      </c>
      <c r="H8" s="65" t="s">
        <v>8</v>
      </c>
      <c r="I8" s="66" t="s">
        <v>9</v>
      </c>
      <c r="J8" s="105"/>
      <c r="K8" s="107"/>
    </row>
    <row r="9" spans="1:11" s="6" customFormat="1" ht="75.75" customHeight="1" x14ac:dyDescent="0.2">
      <c r="A9" s="70">
        <v>1</v>
      </c>
      <c r="B9" s="67" t="s">
        <v>48</v>
      </c>
      <c r="C9" s="71">
        <v>9005548</v>
      </c>
      <c r="D9" s="71">
        <v>9003297.4399999995</v>
      </c>
      <c r="E9" s="71" t="s">
        <v>27</v>
      </c>
      <c r="F9" s="81" t="s">
        <v>49</v>
      </c>
      <c r="G9" s="82">
        <v>9000000</v>
      </c>
      <c r="H9" s="81" t="s">
        <v>49</v>
      </c>
      <c r="I9" s="72">
        <v>9000000</v>
      </c>
      <c r="J9" s="73" t="s">
        <v>22</v>
      </c>
      <c r="K9" s="69" t="s">
        <v>58</v>
      </c>
    </row>
    <row r="10" spans="1:11" s="6" customFormat="1" ht="77.25" customHeight="1" x14ac:dyDescent="0.2">
      <c r="A10" s="70">
        <v>2</v>
      </c>
      <c r="B10" s="67" t="s">
        <v>50</v>
      </c>
      <c r="C10" s="71">
        <v>10000000</v>
      </c>
      <c r="D10" s="71">
        <v>9987007</v>
      </c>
      <c r="E10" s="71" t="s">
        <v>27</v>
      </c>
      <c r="F10" s="81" t="s">
        <v>52</v>
      </c>
      <c r="G10" s="82">
        <v>9970000</v>
      </c>
      <c r="H10" s="81" t="s">
        <v>52</v>
      </c>
      <c r="I10" s="72">
        <v>9968790</v>
      </c>
      <c r="J10" s="73" t="s">
        <v>22</v>
      </c>
      <c r="K10" s="69" t="s">
        <v>51</v>
      </c>
    </row>
    <row r="11" spans="1:11" s="29" customFormat="1" ht="45" customHeight="1" thickBot="1" x14ac:dyDescent="0.35">
      <c r="A11" s="13"/>
      <c r="B11" s="14"/>
      <c r="C11" s="15"/>
      <c r="D11" s="15"/>
      <c r="E11" s="16"/>
      <c r="F11" s="13"/>
      <c r="G11" s="17"/>
      <c r="H11" s="18"/>
      <c r="I11" s="86">
        <f>+I9+I10</f>
        <v>18968790</v>
      </c>
      <c r="J11" s="43"/>
      <c r="K11" s="87"/>
    </row>
    <row r="12" spans="1:11" s="29" customFormat="1" ht="19.5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 t="s">
        <v>23</v>
      </c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4"/>
      <c r="G15" s="17"/>
      <c r="H15" s="64"/>
      <c r="I15" s="15"/>
      <c r="J15" s="27"/>
      <c r="K15" s="62"/>
    </row>
    <row r="16" spans="1:11" s="29" customFormat="1" ht="26.1" hidden="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85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2023-12-04T03:08:03Z</cp:lastPrinted>
  <dcterms:created xsi:type="dcterms:W3CDTF">2012-03-11T08:00:11Z</dcterms:created>
  <dcterms:modified xsi:type="dcterms:W3CDTF">2023-12-15T06:35:10Z</dcterms:modified>
</cp:coreProperties>
</file>