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แฟ้มชั่วคราวรายงานประจำเดือน\"/>
    </mc:Choice>
  </mc:AlternateContent>
  <bookViews>
    <workbookView xWindow="-105" yWindow="-105" windowWidth="19425" windowHeight="10425" activeTab="2"/>
  </bookViews>
  <sheets>
    <sheet name="เฉพาะเจาะจง ก.ย.2564" sheetId="1" r:id="rId1"/>
    <sheet name="ประกวด ก.ค.2564" sheetId="2" r:id="rId2"/>
    <sheet name="คัดเลือก ก.ย.2564" sheetId="3" r:id="rId3"/>
  </sheets>
  <definedNames>
    <definedName name="_xlnm.Print_Area" localSheetId="2">'คัดเลือก ก.ย.2564'!$A$1:$L$20</definedName>
    <definedName name="_xlnm.Print_Area" localSheetId="0">'เฉพาะเจาะจง ก.ย.2564'!$A$1:$L$23</definedName>
    <definedName name="_xlnm.Print_Area" localSheetId="1">'ประกวด ก.ค.2564'!$A$1:$L$19</definedName>
    <definedName name="_xlnm.Print_Titles" localSheetId="2">'คัดเลือก ก.ย.2564'!$1:$7</definedName>
    <definedName name="_xlnm.Print_Titles" localSheetId="0">'เฉพาะเจาะจง ก.ย.2564'!$1:$7</definedName>
    <definedName name="_xlnm.Print_Titles" localSheetId="1">'ประกวด ก.ค.2564'!$1:$7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3" l="1"/>
  <c r="I12" i="3" s="1"/>
  <c r="J11" i="3"/>
  <c r="I11" i="3" s="1"/>
  <c r="J10" i="3"/>
  <c r="I10" i="3" s="1"/>
  <c r="J9" i="3"/>
  <c r="I9" i="3" s="1"/>
  <c r="H15" i="1" l="1"/>
  <c r="J11" i="2"/>
  <c r="I11" i="2" s="1"/>
  <c r="H11" i="2"/>
  <c r="J13" i="1"/>
  <c r="J8" i="3" l="1"/>
  <c r="J13" i="3" s="1"/>
  <c r="H8" i="3"/>
  <c r="H9" i="2" l="1"/>
  <c r="H10" i="2"/>
  <c r="H8" i="2"/>
  <c r="J9" i="2"/>
  <c r="I9" i="2" s="1"/>
  <c r="J10" i="2"/>
  <c r="I10" i="2" s="1"/>
  <c r="J8" i="2"/>
  <c r="J16" i="1"/>
  <c r="I16" i="1" s="1"/>
  <c r="J15" i="1"/>
  <c r="I15" i="1" s="1"/>
  <c r="J14" i="1"/>
  <c r="I14" i="1" s="1"/>
  <c r="H14" i="1"/>
  <c r="I13" i="1"/>
  <c r="J12" i="1"/>
  <c r="I12" i="1" s="1"/>
  <c r="H10" i="1"/>
  <c r="H11" i="1"/>
  <c r="H12" i="1"/>
  <c r="H16" i="1"/>
  <c r="J9" i="1"/>
  <c r="I9" i="1" s="1"/>
  <c r="J10" i="1"/>
  <c r="I10" i="1" s="1"/>
  <c r="J11" i="1"/>
  <c r="I11" i="1" s="1"/>
  <c r="J8" i="1"/>
  <c r="I8" i="3"/>
  <c r="J17" i="1" l="1"/>
  <c r="J12" i="2"/>
  <c r="I8" i="2"/>
  <c r="I8" i="1"/>
</calcChain>
</file>

<file path=xl/sharedStrings.xml><?xml version="1.0" encoding="utf-8"?>
<sst xmlns="http://schemas.openxmlformats.org/spreadsheetml/2006/main" count="163" uniqueCount="87">
  <si>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</si>
  <si>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</si>
  <si>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</si>
  <si>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</si>
  <si>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</si>
  <si>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</si>
  <si>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</si>
  <si>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</si>
  <si>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</si>
  <si>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</si>
  <si>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</si>
  <si>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</si>
  <si>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</si>
  <si>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</si>
  <si>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</si>
  <si>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</si>
  <si>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</si>
  <si>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</si>
  <si>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</si>
  <si>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</si>
  <si>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(นายอิศรา อุณหะสูต)</t>
  </si>
  <si>
    <t>โดยวิธีคัดเลือก</t>
  </si>
  <si>
    <t>วิธีคัดเลือก</t>
  </si>
  <si>
    <t>วงเงินงบประมาณที่จะซื้อหรือจ้าง 
(ไม่รวมvat)</t>
  </si>
  <si>
    <t>ราคาที่
เหมาะสม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</si>
  <si>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</si>
  <si>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</si>
  <si>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</si>
  <si>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หจก.สุวัฒนาคอนสตรัคชั่น</t>
  </si>
  <si>
    <t>หจก. เพชรธนพัทธ์ วิศวกรรม</t>
  </si>
  <si>
    <t>บจก.เอสดี.วอเตอร์</t>
  </si>
  <si>
    <t>นักบัญชี 4 สธพ.กธบ.สสสภ.</t>
  </si>
  <si>
    <t>หมายเหตุ รายการที่ 1-4  เป็นราคาที่รวม VAT</t>
  </si>
  <si>
    <t>สรุปผลการดำเนินการจัดซื้อจัดจ้างในรอบเดือนกรกฎาคม 2564</t>
  </si>
  <si>
    <t>วันที่ 2 สิงหาคม 2564</t>
  </si>
  <si>
    <t xml:space="preserve">งานซ่อมท่อประปาแตกรั่ว พร้อมงานที่เกี่ยวข้อง พื้นที่สำนักงานประปาสาขาสุวรรณภูมิ   </t>
  </si>
  <si>
    <t xml:space="preserve">หจก. ปิยชาติ 
คอนสตรัคชั่น </t>
  </si>
  <si>
    <t>เลขที่ 
สสสภ.จท.8/2564 
ลงวันที่ 
1/7/2564</t>
  </si>
  <si>
    <t xml:space="preserve">งานก่อสร้างวางท่อประปาและงานที่เกี่ยวข้องด้านลดน้ำสูญเสีย พื้นที่สำนักงานประปาสาขาสุวรรณภูมิ </t>
  </si>
  <si>
    <t xml:space="preserve">หจก.วงศ์เพชร ก่อสร้าง </t>
  </si>
  <si>
    <t>เลขที่ 
ป.55-15(64)
ลงวันที่ 
1/7/2564</t>
  </si>
  <si>
    <t>เลขที่ 
ป.55-17(64) 
ลงวันที่ 
1/7/2564</t>
  </si>
  <si>
    <t>งานก่อสร้างวางท่อประปาและงานที่เกี่ยวข้อง งานวางท่อประปาขยายเขตจำหน่ายน้ำ บริเวณซอยร่วมใจ 2 หมู่ที่ 6 ตำบลคลองนิยมยาตรา อำเภอบางบ่อ จังหวัดสมุทรปราการ พื้นที่สำนักงานประปาสาขาสุวรรณภูมิ</t>
  </si>
  <si>
    <t xml:space="preserve">หจก. ทรัพย์ธนากรณ์ วิศวกรรม </t>
  </si>
  <si>
    <t>เลขที่ 
สสสภ.(ข)จล.11/2564 
ลงวันที่ 
5/7/2564</t>
  </si>
  <si>
    <t>หจก. อานนท์การช่าง</t>
  </si>
  <si>
    <t>หจก. ปิยชาติ 
คอนสตรัคชั่น</t>
  </si>
  <si>
    <t>หมายเหตุ รายการที่ 1-9  เป็นราคาที่รวม VAT</t>
  </si>
  <si>
    <t>สรุปผลการดำเนินการจัดซื้อจัดจ้างในรอบเดือน กันยายน พ.ศ.2564</t>
  </si>
  <si>
    <t>วันที่ 1 ตุลาคม 2564</t>
  </si>
  <si>
    <t>งานก่อสร้างวางท่อประปาและงานที่เกี่ยวข้อง งานวางท่อประปาปรับปรุงระบบท่อจ่ายน้ำ บริเวณซอยจงรักภักดี ถนนสุขาภิบาล 5 ตำบลบางพลีใหญ่ อำเภอบางพลี จังหวัดสมุทรปราการ พื้นที่สำนักงานประปาสาขาสุวรรณภูมิ</t>
  </si>
  <si>
    <t>หจก. อินแอนด์ออนเซอร์วิส</t>
  </si>
  <si>
    <t>เลขที่ 
สสสภ.(ป)จล.21/2564 
ลงวันที่ 
3/9/2564</t>
  </si>
  <si>
    <t>งานก่อสร้างวางท่อประปาและงานที่เกี่ยวข้อง งานวางท่อประปาเอกชน โครงการ inizio 
บางนา กม.26 เฟส 1 ตำบลบางบ่อ 
อำเภอบางบ่อ จังหวัดสมุทรปราการ พื้นที่สำนักงานประปาสาขาสุวรรณภูมิ</t>
  </si>
  <si>
    <t>เลขที่ สสสภ.(ขอ)จล.91/2564  ลงวันที่ 9/9/2564</t>
  </si>
  <si>
    <t xml:space="preserve">งานก่อสร้างวางท่อประปาและงานที่เกี่ยวข้อง งานวางท่อประปาปรับปรุงกำลังน้ำ พื้นที่สำนักงานประปาสาขา
สุวรรณภูมิ จำนวน 1 งาน ประกอบด้วย 2 เส้นทาง 1. บริเวณซอยบางนาการ์เด้น 23 ตำบลบางเสาธง อำเภอบางเสาธง จังหวัดสมุทรปราการ 2 บริเวณซอยกิ่งแก้ว 19/1 ถนนกิ่งแก้ว ตำบลราชาเทวะ อำเภอบางพลี จังหวัดสมุทรปราการ </t>
  </si>
  <si>
    <t>หจก.วงศ์เพชร ก่อสร้าง</t>
  </si>
  <si>
    <t>เลขที่ 
สสสภ.(ป)จล.15/2564 
ลงวันที่ 
9/9/2564</t>
  </si>
  <si>
    <t>งานก่อสร้างวางท่อประปาและงานที่เกี่ยวข้อง งานวางท่อประปาเอกชน พื้นที่สำนักงานประปาสาขาสุวรรณภูมิ 1 งาน ประกอบด้วย 2 เส้นทาง 1.โครงการ อณาสิริ บางนา ขอย้ายประตูน้ำบริเวณบ้านเลขที่ 99/172 ตำบลบางเสาธง อำเภอบางเสาธง จังหวัดสมุทรปราการ 2.โครงการ สิริเพลส สุวรรณภูมิ เฟส 1.0 ตำบลศีรษะจรเข้น้อย อำเภอบางเสาธง จังหวัดสมุทรปราการ</t>
  </si>
  <si>
    <t>บจก.สุทธิพรการโยธา</t>
  </si>
  <si>
    <t>เลขที่ 
สสสภ.(ขอ)จล.103/2564
ลงวันที่ 
15/9/2564</t>
  </si>
  <si>
    <t xml:space="preserve">งานก่อสร้างวางท่อประปาและงานที่เกี่ยวข้อง งานวางท่อประปาเอกชน โครงการ แฮมป์ตัน เฟส 1 ถนนพัฒนาชนบท 4 แขวงคลองสองต้นนุ่น เขตลาดกระบัง กรุงเทพมหานคร พื้นที่สำนักงานประปาสาขาสุวรรณภูมิ </t>
  </si>
  <si>
    <t>หจก.การประปานานา</t>
  </si>
  <si>
    <t>เลขที่ 
สสสภ.(ขอ)จล.106/2564
ลงวันที่ 
17/9/2564</t>
  </si>
  <si>
    <t>งานก่อสร้างวางท่อประปาและงานที่เกี่ยวข้อง งานวางท่อประปาเอกชน บริเวณซอยลาดกระบัง 1/13 ถนนลาดกระบัง แขวงลาดกระบัง เขตลาดกระบัง กรุงเทพมหานคร พื้นที่สำนักงานประปาสาขาสุวรรณภูมิ</t>
  </si>
  <si>
    <t>เลขที่ 
สสสภ.(ขอ)จล.107/2564
ลงวันที่  
17/9/2564</t>
  </si>
  <si>
    <t>งานก่อสร้างวางท่อประปาและงานที่เกี่ยวข้อง งานวางท่อประปาเอกชน โครงการ ที่ดินส่วนบุคคลโฉนดเลขที่ 59667  แขวงลาดกระบัง เขตลาดกระบัง กรุงเทพมหานคร พื้นที่สำนักงานประปาสาขาสุวรรณภูมิ</t>
  </si>
  <si>
    <t>บจก.เบฟเวอร์</t>
  </si>
  <si>
    <t>เลขที่ 
สสสภ.(ขอ)จล.109/2564 
ลงวันที่ 
27/9/2564</t>
  </si>
  <si>
    <t xml:space="preserve">งานก่อสร้างวางท่อประปาและงานที่เกี่ยวข้อง งานวางท่อประปาเอกชน พื้นที่สำนักงานประปาสาขาสุวรรณภูมิ 1 งาน ประกอบด้วย 2 เส้นทาง 1.โครงการ สราญสิริ ศรีวารี-สุวรรณภูมิ เฟส 7 ตำบลศีรษะจรเข้น้อย อำเภอบางเสาธง จังหวัดสมุทรปราการ 2.โครงการ เพอร์เฟค พาร์ค บางนา เฟส 5 ตำบลบางเสาธง อำเภอบางเสาธง จังหวัดสมุทรปราการ </t>
  </si>
  <si>
    <t>เลขที่ 
สสสภ.(ขอ)จล.105/2564
ลงวันที่ 
27/9/2564</t>
  </si>
  <si>
    <t>งานก่อสร้างวางท่อประปาและงานที่เกี่ยวข้อง งานวางท่อประปาปรับปรุงกำลังน้ำร่วมสำนักการโยธา บริเวณถนนเลียบคลองมอญ แขวง
ทับยาว เขตลาดกระบัง กรุงเทพมหานคร พื้นที่สำนักงานประปาสาขาสุวรรณภูมิ</t>
  </si>
  <si>
    <t>บจก. บุญพิศลย์การช่าง</t>
  </si>
  <si>
    <t>เลขที่ สสสภ.(ป)จล.17/2564  ลงวันที่ 27/9/2564</t>
  </si>
  <si>
    <t xml:space="preserve">งานก่อสร้างวางท่อประปาและงานที่เกี่ยวข้อง งานวางท่อประปาปรับปรุงร่วม อบต.บางบ่อ บริเวณซอยวัดบางบ่อ ถนนบางนา-ตราด ตำบลบางบ่อ อำเภอบางบ่อ จังหวัดสมุทรปราการ พื้นที่สำนักงานประปาสาขาสุวรรณภูมิ </t>
  </si>
  <si>
    <t>เลขที่ 
สสสภ.(ป)จล.19/2564
ลงวันที่ 
27/9/2564</t>
  </si>
  <si>
    <t>งานก่อสร้างวางท่อประปาและงานที่เกี่ยวข้อง งานวางท่อประปาเอกชน โครงการ ไลโอ อ่อนนุช-ฉลองกรุง 2 เฟส 1 ซอยฉลองกรุง 55 ถนนฉลองกรุง แขวงลำปลาทิว เขตลาดกระบัง กรุงเทพมหานคร พื้นที่สำนักงานประปาสาขาสุวรรณภูมิ</t>
  </si>
  <si>
    <t>เลขที่ 
สสสภ.(ขอ)จล.108/2564
ลงวันที่  
30/9/2564</t>
  </si>
  <si>
    <t>งานก่อสร้างวางท่อประปาและงานที่เกี่ยวข้อง ด้านลดน้ำสูญเสีย พื้นที่สำนักงานประปาสาขาสุวรรณภูมิ</t>
  </si>
  <si>
    <t>เลขที่ ป.55-18(64)  
ลงวันที่ 30/9/2564</t>
  </si>
  <si>
    <t>งานก่อสร้างวางท่อประปาและงานที่เกี่ยวข้อง งานวางท่อประปาเอกชน โครงการ ชัยพฤกษ์บางนา กม.15 เฟส 3.0 ตำบลบางโฉลง อำเภอบางพลี จังหวัดสมุทรปราการ พื้นที่สำนักงานประปาสาขาสุวรรณภูมิ</t>
  </si>
  <si>
    <t>เลขที่ สสสภ.(ขอ)จล.102/2564ลงวันที่ 30/9/2564</t>
  </si>
  <si>
    <t>งานก่อสร้างวางท่อประปาและงานที่เกี่ยวข้อง งานวางท่อประปาปรับปรุงกำลังน้ำ บริเวณซอยบางนาการ์เด้นท์ 12 (ฝั่งเหนือ) หมู่ที่ 8 ตำบลบางเสาธง อำเภอบางเสาธง จังหวัดสมุทรปราการ พื้นที่สำนักงานประปาสาขาสุวรรณภูมิ</t>
  </si>
  <si>
    <t>เลขที่ สสสภ.(ป)จล.20/2564  ลงวันที่ 30/9/2564</t>
  </si>
  <si>
    <t>หมายเหตุ รายการที่ 1-5  เป็นราคาที่รวม VAT</t>
  </si>
  <si>
    <t>นักบัญชี 4 สจพ.กธบ.สสสภ.</t>
  </si>
  <si>
    <t>สรุปผลการดำเนินการจัดซื้อจัดจ้างในรอบเดือน กันยายน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</si>
</sst>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3" fontId="7" fillId="0" borderId="0" xfId="0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/>
    <cellStyle name="Excel Built-in Normal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3 2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6 3" xfId="31"/>
    <cellStyle name="Normal 2" xfId="16"/>
    <cellStyle name="Normal 2 2" xfId="17"/>
    <cellStyle name="Normal 2 3" xfId="18"/>
    <cellStyle name="Normal 2 4" xfId="19"/>
    <cellStyle name="Normal 2 5" xfId="20"/>
    <cellStyle name="Normal 2 6" xfId="21"/>
    <cellStyle name="Normal 2 7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Note 2" xfId="30"/>
    <cellStyle name="เครื่องหมายจุลภาค 2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topLeftCell="A15" zoomScale="40" zoomScaleSheetLayoutView="40" workbookViewId="0">
      <selection activeCell="F23" sqref="F23"/>
    </sheetView>
  </sheetViews>
  <sheetFormatPr defaultColWidth="9.140625" defaultRowHeight="30.75" x14ac:dyDescent="0.45"/>
  <cols>
    <col min="1" max="1" width="9.5703125" style="34" customWidth="1"/>
    <col min="2" max="2" width="87" style="29" customWidth="1"/>
    <col min="3" max="3" width="30.7109375" style="29" customWidth="1"/>
    <col min="4" max="4" width="28" style="38" customWidth="1"/>
    <col min="5" max="5" width="24.7109375" style="34" customWidth="1"/>
    <col min="6" max="6" width="42.7109375" style="29" customWidth="1"/>
    <col min="7" max="7" width="25.85546875" style="35" customWidth="1"/>
    <col min="8" max="8" width="42.140625" style="29" customWidth="1"/>
    <col min="9" max="9" width="25.7109375" style="29" customWidth="1"/>
    <col min="10" max="10" width="27.85546875" style="37" customWidth="1"/>
    <col min="11" max="11" width="24.42578125" style="29" customWidth="1"/>
    <col min="12" max="12" width="36" style="36" customWidth="1"/>
    <col min="13" max="15" width="9.140625" style="29"/>
    <col min="16" max="16384" width="9.140625" style="30"/>
  </cols>
  <sheetData>
    <row r="1" spans="1:15" ht="36" x14ac:dyDescent="0.55000000000000004">
      <c r="A1" s="47" t="s">
        <v>48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5" ht="36" x14ac:dyDescent="0.5500000000000000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5" ht="36" x14ac:dyDescent="0.55000000000000004">
      <c r="A3" s="48" t="s">
        <v>49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5" ht="36" x14ac:dyDescent="0.55000000000000004">
      <c r="A4" s="49" t="s">
        <v>11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5" s="32" customFormat="1" ht="35.25" customHeight="1" x14ac:dyDescent="0.2">
      <c r="A5" s="50" t="s">
        <v>1</v>
      </c>
      <c r="B5" s="50" t="s">
        <v>5</v>
      </c>
      <c r="C5" s="51" t="s">
        <v>23</v>
      </c>
      <c r="D5" s="52" t="s">
        <v>15</v>
      </c>
      <c r="E5" s="50" t="s">
        <v>6</v>
      </c>
      <c r="F5" s="50" t="s">
        <v>7</v>
      </c>
      <c r="G5" s="50"/>
      <c r="H5" s="50" t="s">
        <v>8</v>
      </c>
      <c r="I5" s="50"/>
      <c r="J5" s="50"/>
      <c r="K5" s="50" t="s">
        <v>9</v>
      </c>
      <c r="L5" s="50" t="s">
        <v>2</v>
      </c>
      <c r="M5" s="31"/>
      <c r="N5" s="31"/>
      <c r="O5" s="31"/>
    </row>
    <row r="6" spans="1:15" s="32" customFormat="1" ht="30.75" customHeight="1" x14ac:dyDescent="0.2">
      <c r="A6" s="50"/>
      <c r="B6" s="50"/>
      <c r="C6" s="51"/>
      <c r="D6" s="52"/>
      <c r="E6" s="50"/>
      <c r="F6" s="55" t="s">
        <v>3</v>
      </c>
      <c r="G6" s="57" t="s">
        <v>16</v>
      </c>
      <c r="H6" s="55" t="s">
        <v>4</v>
      </c>
      <c r="I6" s="53" t="s">
        <v>19</v>
      </c>
      <c r="J6" s="53" t="s">
        <v>17</v>
      </c>
      <c r="K6" s="50"/>
      <c r="L6" s="50"/>
      <c r="M6" s="31"/>
      <c r="N6" s="31"/>
      <c r="O6" s="31"/>
    </row>
    <row r="7" spans="1:15" s="32" customFormat="1" ht="105" customHeight="1" x14ac:dyDescent="0.2">
      <c r="A7" s="50"/>
      <c r="B7" s="50"/>
      <c r="C7" s="51"/>
      <c r="D7" s="52"/>
      <c r="E7" s="50"/>
      <c r="F7" s="56"/>
      <c r="G7" s="58"/>
      <c r="H7" s="59"/>
      <c r="I7" s="54"/>
      <c r="J7" s="54"/>
      <c r="K7" s="50"/>
      <c r="L7" s="50"/>
      <c r="M7" s="31"/>
      <c r="N7" s="31"/>
      <c r="O7" s="31"/>
    </row>
    <row r="8" spans="1:15" s="33" customFormat="1" ht="286.5" customHeight="1" x14ac:dyDescent="0.2">
      <c r="A8" s="13">
        <v>1</v>
      </c>
      <c r="B8" s="14" t="s">
        <v>50</v>
      </c>
      <c r="C8" s="15">
        <v>120413.08</v>
      </c>
      <c r="D8" s="15">
        <v>128842</v>
      </c>
      <c r="E8" s="13" t="s">
        <v>12</v>
      </c>
      <c r="F8" s="42" t="s">
        <v>51</v>
      </c>
      <c r="G8" s="15">
        <v>124945</v>
      </c>
      <c r="H8" s="46" t="s">
        <v>51</v>
      </c>
      <c r="I8" s="15">
        <f>(J8*100)/107</f>
        <v>116771.02803738318</v>
      </c>
      <c r="J8" s="15">
        <f>G8</f>
        <v>124945</v>
      </c>
      <c r="K8" s="13" t="s">
        <v>10</v>
      </c>
      <c r="L8" s="28" t="s">
        <v>52</v>
      </c>
    </row>
    <row r="9" spans="1:15" s="33" customFormat="1" ht="234.75" customHeight="1" x14ac:dyDescent="0.2">
      <c r="A9" s="13">
        <v>2</v>
      </c>
      <c r="B9" s="14" t="s">
        <v>55</v>
      </c>
      <c r="C9" s="15">
        <v>462845.79</v>
      </c>
      <c r="D9" s="15">
        <v>495245</v>
      </c>
      <c r="E9" s="13" t="s">
        <v>12</v>
      </c>
      <c r="F9" s="42" t="s">
        <v>56</v>
      </c>
      <c r="G9" s="15">
        <v>479865</v>
      </c>
      <c r="H9" s="46" t="s">
        <v>56</v>
      </c>
      <c r="I9" s="15">
        <f t="shared" ref="I9:I16" si="0">(J9*100)/107</f>
        <v>448471.96261682245</v>
      </c>
      <c r="J9" s="15">
        <f t="shared" ref="J9:J16" si="1">G9</f>
        <v>479865</v>
      </c>
      <c r="K9" s="13" t="s">
        <v>10</v>
      </c>
      <c r="L9" s="28" t="s">
        <v>57</v>
      </c>
    </row>
    <row r="10" spans="1:15" s="33" customFormat="1" ht="256.5" customHeight="1" x14ac:dyDescent="0.2">
      <c r="A10" s="13">
        <v>3</v>
      </c>
      <c r="B10" s="14" t="s">
        <v>58</v>
      </c>
      <c r="C10" s="15">
        <v>411760.75</v>
      </c>
      <c r="D10" s="15">
        <v>440584</v>
      </c>
      <c r="E10" s="13" t="s">
        <v>12</v>
      </c>
      <c r="F10" s="42" t="s">
        <v>59</v>
      </c>
      <c r="G10" s="15">
        <v>426991</v>
      </c>
      <c r="H10" s="13" t="str">
        <f t="shared" ref="H10:H16" si="2">F10</f>
        <v>บจก.สุทธิพรการโยธา</v>
      </c>
      <c r="I10" s="15">
        <f t="shared" si="0"/>
        <v>399057.00934579439</v>
      </c>
      <c r="J10" s="15">
        <f t="shared" si="1"/>
        <v>426991</v>
      </c>
      <c r="K10" s="13" t="s">
        <v>10</v>
      </c>
      <c r="L10" s="28" t="s">
        <v>60</v>
      </c>
    </row>
    <row r="11" spans="1:15" s="33" customFormat="1" ht="226.5" customHeight="1" x14ac:dyDescent="0.2">
      <c r="A11" s="13">
        <v>4</v>
      </c>
      <c r="B11" s="14" t="s">
        <v>61</v>
      </c>
      <c r="C11" s="15">
        <v>291319.63</v>
      </c>
      <c r="D11" s="15">
        <v>311712</v>
      </c>
      <c r="E11" s="13" t="s">
        <v>12</v>
      </c>
      <c r="F11" s="41" t="s">
        <v>62</v>
      </c>
      <c r="G11" s="15">
        <v>302339</v>
      </c>
      <c r="H11" s="13" t="str">
        <f t="shared" si="2"/>
        <v>หจก.การประปานานา</v>
      </c>
      <c r="I11" s="15">
        <f t="shared" si="0"/>
        <v>282559.81308411213</v>
      </c>
      <c r="J11" s="15">
        <f t="shared" si="1"/>
        <v>302339</v>
      </c>
      <c r="K11" s="13" t="s">
        <v>10</v>
      </c>
      <c r="L11" s="28" t="s">
        <v>63</v>
      </c>
    </row>
    <row r="12" spans="1:15" s="33" customFormat="1" ht="184.5" customHeight="1" x14ac:dyDescent="0.2">
      <c r="A12" s="13">
        <v>5</v>
      </c>
      <c r="B12" s="14" t="s">
        <v>64</v>
      </c>
      <c r="C12" s="15">
        <v>109671.96</v>
      </c>
      <c r="D12" s="15">
        <v>117349</v>
      </c>
      <c r="E12" s="13" t="s">
        <v>12</v>
      </c>
      <c r="F12" s="42" t="s">
        <v>30</v>
      </c>
      <c r="G12" s="15">
        <v>113610</v>
      </c>
      <c r="H12" s="13" t="str">
        <f t="shared" si="2"/>
        <v>บจก.เอสดี.วอเตอร์</v>
      </c>
      <c r="I12" s="15">
        <f t="shared" si="0"/>
        <v>106177.57009345795</v>
      </c>
      <c r="J12" s="15">
        <f t="shared" si="1"/>
        <v>113610</v>
      </c>
      <c r="K12" s="13" t="s">
        <v>10</v>
      </c>
      <c r="L12" s="28" t="s">
        <v>65</v>
      </c>
    </row>
    <row r="13" spans="1:15" s="33" customFormat="1" ht="183" customHeight="1" x14ac:dyDescent="0.2">
      <c r="A13" s="13">
        <v>6</v>
      </c>
      <c r="B13" s="14" t="s">
        <v>66</v>
      </c>
      <c r="C13" s="15">
        <v>63256.07</v>
      </c>
      <c r="D13" s="15">
        <v>67684</v>
      </c>
      <c r="E13" s="13" t="s">
        <v>12</v>
      </c>
      <c r="F13" s="42" t="s">
        <v>67</v>
      </c>
      <c r="G13" s="15">
        <v>65647</v>
      </c>
      <c r="H13" s="46" t="s">
        <v>67</v>
      </c>
      <c r="I13" s="15">
        <f t="shared" si="0"/>
        <v>61352.336448598129</v>
      </c>
      <c r="J13" s="15">
        <f>G13</f>
        <v>65647</v>
      </c>
      <c r="K13" s="13" t="s">
        <v>10</v>
      </c>
      <c r="L13" s="28" t="s">
        <v>68</v>
      </c>
    </row>
    <row r="14" spans="1:15" s="33" customFormat="1" ht="251.25" customHeight="1" x14ac:dyDescent="0.2">
      <c r="A14" s="13">
        <v>7</v>
      </c>
      <c r="B14" s="14" t="s">
        <v>69</v>
      </c>
      <c r="C14" s="15">
        <v>462680.37</v>
      </c>
      <c r="D14" s="15">
        <v>495068</v>
      </c>
      <c r="E14" s="13" t="s">
        <v>12</v>
      </c>
      <c r="F14" s="42" t="s">
        <v>51</v>
      </c>
      <c r="G14" s="15">
        <v>480050</v>
      </c>
      <c r="H14" s="13" t="str">
        <f>F14</f>
        <v>หจก. อินแอนด์ออนเซอร์วิส</v>
      </c>
      <c r="I14" s="15">
        <f t="shared" si="0"/>
        <v>448644.85981308413</v>
      </c>
      <c r="J14" s="15">
        <f t="shared" si="1"/>
        <v>480050</v>
      </c>
      <c r="K14" s="13" t="s">
        <v>10</v>
      </c>
      <c r="L14" s="28" t="s">
        <v>70</v>
      </c>
    </row>
    <row r="15" spans="1:15" s="33" customFormat="1" ht="186.6" customHeight="1" x14ac:dyDescent="0.2">
      <c r="A15" s="13">
        <v>8</v>
      </c>
      <c r="B15" s="14" t="s">
        <v>74</v>
      </c>
      <c r="C15" s="15">
        <v>401242.06</v>
      </c>
      <c r="D15" s="15">
        <v>429329</v>
      </c>
      <c r="E15" s="13" t="s">
        <v>12</v>
      </c>
      <c r="F15" s="44" t="s">
        <v>29</v>
      </c>
      <c r="G15" s="15">
        <v>416214</v>
      </c>
      <c r="H15" s="13" t="str">
        <f>F15</f>
        <v>หจก. เพชรธนพัทธ์ วิศวกรรม</v>
      </c>
      <c r="I15" s="15">
        <f t="shared" si="0"/>
        <v>388985.04672897194</v>
      </c>
      <c r="J15" s="15">
        <f t="shared" si="1"/>
        <v>416214</v>
      </c>
      <c r="K15" s="13" t="s">
        <v>10</v>
      </c>
      <c r="L15" s="28" t="s">
        <v>75</v>
      </c>
    </row>
    <row r="16" spans="1:15" s="33" customFormat="1" ht="294" customHeight="1" x14ac:dyDescent="0.2">
      <c r="A16" s="13">
        <v>9</v>
      </c>
      <c r="B16" s="14" t="s">
        <v>76</v>
      </c>
      <c r="C16" s="15">
        <v>212654.21</v>
      </c>
      <c r="D16" s="15">
        <v>227540</v>
      </c>
      <c r="E16" s="13" t="s">
        <v>12</v>
      </c>
      <c r="F16" s="43" t="s">
        <v>45</v>
      </c>
      <c r="G16" s="15">
        <v>220487</v>
      </c>
      <c r="H16" s="13" t="str">
        <f t="shared" si="2"/>
        <v>หจก. อานนท์การช่าง</v>
      </c>
      <c r="I16" s="15">
        <f t="shared" si="0"/>
        <v>206062.6168224299</v>
      </c>
      <c r="J16" s="15">
        <f t="shared" si="1"/>
        <v>220487</v>
      </c>
      <c r="K16" s="13" t="s">
        <v>10</v>
      </c>
      <c r="L16" s="28" t="s">
        <v>77</v>
      </c>
    </row>
    <row r="17" spans="1:12" ht="42" x14ac:dyDescent="0.55000000000000004">
      <c r="A17" s="18"/>
      <c r="B17" s="19"/>
      <c r="C17" s="20"/>
      <c r="D17" s="20"/>
      <c r="E17" s="18"/>
      <c r="F17" s="12"/>
      <c r="G17" s="21"/>
      <c r="H17" s="12"/>
      <c r="I17" s="22"/>
      <c r="J17" s="23">
        <f>SUM(J8:J16)</f>
        <v>2630148</v>
      </c>
      <c r="K17" s="12"/>
      <c r="L17" s="24"/>
    </row>
    <row r="18" spans="1:12" ht="52.5" customHeight="1" x14ac:dyDescent="0.55000000000000004">
      <c r="A18" s="18"/>
      <c r="B18" s="19" t="s">
        <v>47</v>
      </c>
      <c r="C18" s="25"/>
      <c r="D18" s="20"/>
      <c r="E18" s="18"/>
      <c r="F18" s="12"/>
      <c r="G18" s="21"/>
      <c r="H18" s="12"/>
      <c r="I18" s="12"/>
      <c r="J18" s="26"/>
      <c r="K18" s="12"/>
      <c r="L18" s="24"/>
    </row>
    <row r="19" spans="1:12" ht="17.25" customHeight="1" x14ac:dyDescent="0.55000000000000004">
      <c r="A19" s="18"/>
      <c r="B19" s="19"/>
      <c r="C19" s="25"/>
      <c r="D19" s="27"/>
      <c r="E19" s="18"/>
      <c r="F19" s="12"/>
      <c r="G19" s="21"/>
      <c r="H19" s="12"/>
      <c r="I19" s="12"/>
      <c r="J19" s="26"/>
      <c r="K19" s="12"/>
      <c r="L19" s="24"/>
    </row>
    <row r="20" spans="1:12" ht="36" x14ac:dyDescent="0.55000000000000004">
      <c r="A20" s="18"/>
      <c r="B20" s="12"/>
      <c r="C20" s="18" t="s">
        <v>13</v>
      </c>
      <c r="D20" s="27"/>
      <c r="E20" s="18"/>
      <c r="F20" s="12"/>
      <c r="G20" s="21"/>
      <c r="H20" s="12"/>
      <c r="I20" s="12"/>
      <c r="J20" s="26"/>
      <c r="K20" s="12"/>
      <c r="L20" s="24"/>
    </row>
    <row r="21" spans="1:12" ht="27" customHeight="1" x14ac:dyDescent="0.55000000000000004">
      <c r="A21" s="18"/>
      <c r="B21" s="12"/>
      <c r="C21" s="12"/>
      <c r="D21" s="27"/>
      <c r="E21" s="18"/>
      <c r="F21" s="12"/>
      <c r="G21" s="21"/>
      <c r="H21" s="12"/>
      <c r="I21" s="12"/>
      <c r="J21" s="26"/>
      <c r="K21" s="12"/>
      <c r="L21" s="24"/>
    </row>
    <row r="22" spans="1:12" ht="36" x14ac:dyDescent="0.55000000000000004">
      <c r="A22" s="18"/>
      <c r="B22" s="12"/>
      <c r="C22" s="18" t="s">
        <v>20</v>
      </c>
      <c r="D22" s="27"/>
      <c r="E22" s="18"/>
      <c r="F22" s="12"/>
      <c r="G22" s="21"/>
      <c r="H22" s="12"/>
      <c r="I22" s="12"/>
      <c r="J22" s="26"/>
      <c r="K22" s="12"/>
      <c r="L22" s="24"/>
    </row>
    <row r="23" spans="1:12" ht="36" x14ac:dyDescent="0.55000000000000004">
      <c r="A23" s="18"/>
      <c r="B23" s="12"/>
      <c r="C23" s="18" t="s">
        <v>85</v>
      </c>
      <c r="D23" s="27"/>
      <c r="E23" s="18"/>
      <c r="F23" s="12"/>
      <c r="G23" s="21"/>
      <c r="H23" s="12"/>
      <c r="I23" s="12"/>
      <c r="J23" s="26"/>
      <c r="K23" s="12"/>
      <c r="L23" s="24"/>
    </row>
  </sheetData>
  <mergeCells count="18"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  <mergeCell ref="F6:F7"/>
    <mergeCell ref="G6:G7"/>
  </mergeCells>
  <printOptions horizontalCentered="1"/>
  <pageMargins left="7.8740157480315001E-2" right="0" top="0.196850393700787" bottom="0.196850393700787" header="0.196850393700787" footer="0.196850393700787"/>
  <pageSetup paperSize="9" scale="32" orientation="landscape" r:id="rId1"/>
  <headerFooter>
    <oddFooter>Page &amp;P of &amp;N</oddFooter>
  </headerFooter>
  <rowBreaks count="1" manualBreakCount="1">
    <brk id="1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view="pageBreakPreview" topLeftCell="A9" zoomScale="50" zoomScaleSheetLayoutView="50" workbookViewId="0">
      <selection activeCell="K11" sqref="K11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2.42578125" style="2" customWidth="1"/>
    <col min="6" max="6" width="38.42578125" style="3" bestFit="1" customWidth="1"/>
    <col min="7" max="7" width="26" style="6" customWidth="1"/>
    <col min="8" max="8" width="38.42578125" style="3" customWidth="1"/>
    <col min="9" max="9" width="26.28515625" style="3" customWidth="1"/>
    <col min="10" max="10" width="27.7109375" style="7" customWidth="1"/>
    <col min="11" max="11" width="19.425781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47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5" ht="36" x14ac:dyDescent="0.5500000000000000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5" ht="36" x14ac:dyDescent="0.55000000000000004">
      <c r="A3" s="48" t="s">
        <v>34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5" ht="36" x14ac:dyDescent="0.55000000000000004">
      <c r="A4" s="49" t="s">
        <v>18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5" s="9" customFormat="1" ht="42" customHeight="1" x14ac:dyDescent="0.2">
      <c r="A5" s="50" t="s">
        <v>1</v>
      </c>
      <c r="B5" s="50" t="s">
        <v>5</v>
      </c>
      <c r="C5" s="51" t="s">
        <v>14</v>
      </c>
      <c r="D5" s="51" t="s">
        <v>15</v>
      </c>
      <c r="E5" s="50" t="s">
        <v>6</v>
      </c>
      <c r="F5" s="50" t="s">
        <v>7</v>
      </c>
      <c r="G5" s="50"/>
      <c r="H5" s="50" t="s">
        <v>8</v>
      </c>
      <c r="I5" s="50"/>
      <c r="J5" s="50"/>
      <c r="K5" s="50" t="s">
        <v>9</v>
      </c>
      <c r="L5" s="50" t="s">
        <v>2</v>
      </c>
      <c r="M5" s="8"/>
      <c r="N5" s="8"/>
      <c r="O5" s="8"/>
    </row>
    <row r="6" spans="1:15" s="9" customFormat="1" ht="21" customHeight="1" x14ac:dyDescent="0.2">
      <c r="A6" s="50"/>
      <c r="B6" s="50"/>
      <c r="C6" s="51"/>
      <c r="D6" s="51"/>
      <c r="E6" s="50"/>
      <c r="F6" s="55" t="s">
        <v>3</v>
      </c>
      <c r="G6" s="57" t="s">
        <v>16</v>
      </c>
      <c r="H6" s="55" t="s">
        <v>4</v>
      </c>
      <c r="I6" s="53" t="s">
        <v>19</v>
      </c>
      <c r="J6" s="53" t="s">
        <v>17</v>
      </c>
      <c r="K6" s="50"/>
      <c r="L6" s="50"/>
      <c r="M6" s="8"/>
      <c r="N6" s="8"/>
      <c r="O6" s="8"/>
    </row>
    <row r="7" spans="1:15" s="9" customFormat="1" ht="99" customHeight="1" x14ac:dyDescent="0.2">
      <c r="A7" s="50"/>
      <c r="B7" s="50"/>
      <c r="C7" s="51"/>
      <c r="D7" s="51"/>
      <c r="E7" s="50"/>
      <c r="F7" s="56"/>
      <c r="G7" s="58"/>
      <c r="H7" s="59"/>
      <c r="I7" s="54"/>
      <c r="J7" s="54"/>
      <c r="K7" s="50"/>
      <c r="L7" s="50"/>
      <c r="M7" s="8"/>
      <c r="N7" s="8"/>
      <c r="O7" s="8"/>
    </row>
    <row r="8" spans="1:15" s="10" customFormat="1" ht="194.25" customHeight="1" x14ac:dyDescent="0.2">
      <c r="A8" s="13">
        <v>1</v>
      </c>
      <c r="B8" s="14" t="s">
        <v>35</v>
      </c>
      <c r="C8" s="15">
        <v>6000000</v>
      </c>
      <c r="D8" s="15">
        <v>6418222</v>
      </c>
      <c r="E8" s="17" t="s">
        <v>25</v>
      </c>
      <c r="F8" s="42" t="s">
        <v>36</v>
      </c>
      <c r="G8" s="15">
        <v>6402394</v>
      </c>
      <c r="H8" s="17" t="str">
        <f>F8</f>
        <v xml:space="preserve">หจก. ปิยชาติ 
คอนสตรัคชั่น </v>
      </c>
      <c r="I8" s="15">
        <f>(J8*100)/107</f>
        <v>5983545.7943925234</v>
      </c>
      <c r="J8" s="39">
        <f>G8</f>
        <v>6402394</v>
      </c>
      <c r="K8" s="17" t="s">
        <v>24</v>
      </c>
      <c r="L8" s="16" t="s">
        <v>37</v>
      </c>
    </row>
    <row r="9" spans="1:15" s="11" customFormat="1" ht="194.25" customHeight="1" x14ac:dyDescent="0.2">
      <c r="A9" s="13">
        <v>2</v>
      </c>
      <c r="B9" s="14" t="s">
        <v>38</v>
      </c>
      <c r="C9" s="15">
        <v>4000000</v>
      </c>
      <c r="D9" s="15">
        <v>3372031</v>
      </c>
      <c r="E9" s="17" t="s">
        <v>25</v>
      </c>
      <c r="F9" s="44" t="s">
        <v>39</v>
      </c>
      <c r="G9" s="15">
        <v>2179874</v>
      </c>
      <c r="H9" s="17" t="str">
        <f t="shared" ref="H9:H11" si="0">F9</f>
        <v xml:space="preserve">หจก.วงศ์เพชร ก่อสร้าง </v>
      </c>
      <c r="I9" s="15">
        <f t="shared" ref="I9:I10" si="1">(J9*100)/107</f>
        <v>2037265.4205607476</v>
      </c>
      <c r="J9" s="39">
        <f t="shared" ref="J9:J10" si="2">G9</f>
        <v>2179874</v>
      </c>
      <c r="K9" s="17" t="s">
        <v>24</v>
      </c>
      <c r="L9" s="16" t="s">
        <v>40</v>
      </c>
      <c r="M9" s="10"/>
      <c r="N9" s="10"/>
      <c r="O9" s="10"/>
    </row>
    <row r="10" spans="1:15" s="11" customFormat="1" ht="197.25" customHeight="1" x14ac:dyDescent="0.2">
      <c r="A10" s="13">
        <v>3</v>
      </c>
      <c r="B10" s="14" t="s">
        <v>38</v>
      </c>
      <c r="C10" s="15">
        <v>4500000</v>
      </c>
      <c r="D10" s="15">
        <v>3245571</v>
      </c>
      <c r="E10" s="17" t="s">
        <v>25</v>
      </c>
      <c r="F10" s="44" t="s">
        <v>39</v>
      </c>
      <c r="G10" s="15">
        <v>2069129</v>
      </c>
      <c r="H10" s="17" t="str">
        <f t="shared" si="0"/>
        <v xml:space="preserve">หจก.วงศ์เพชร ก่อสร้าง </v>
      </c>
      <c r="I10" s="15">
        <f t="shared" si="1"/>
        <v>1933765.4205607476</v>
      </c>
      <c r="J10" s="39">
        <f t="shared" si="2"/>
        <v>2069129</v>
      </c>
      <c r="K10" s="17" t="s">
        <v>24</v>
      </c>
      <c r="L10" s="16" t="s">
        <v>41</v>
      </c>
      <c r="M10" s="10"/>
      <c r="N10" s="10"/>
      <c r="O10" s="10"/>
    </row>
    <row r="11" spans="1:15" s="11" customFormat="1" ht="210.75" customHeight="1" x14ac:dyDescent="0.2">
      <c r="A11" s="13">
        <v>4</v>
      </c>
      <c r="B11" s="14" t="s">
        <v>42</v>
      </c>
      <c r="C11" s="15">
        <v>617986.92000000004</v>
      </c>
      <c r="D11" s="15">
        <v>661246</v>
      </c>
      <c r="E11" s="44" t="s">
        <v>25</v>
      </c>
      <c r="F11" s="44" t="s">
        <v>43</v>
      </c>
      <c r="G11" s="15">
        <v>408779</v>
      </c>
      <c r="H11" s="44" t="str">
        <f t="shared" si="0"/>
        <v xml:space="preserve">หจก. ทรัพย์ธนากรณ์ วิศวกรรม </v>
      </c>
      <c r="I11" s="15">
        <f t="shared" ref="I11" si="3">(J11*100)/107</f>
        <v>382036.44859813084</v>
      </c>
      <c r="J11" s="39">
        <f t="shared" ref="J11" si="4">G11</f>
        <v>408779</v>
      </c>
      <c r="K11" s="44" t="s">
        <v>24</v>
      </c>
      <c r="L11" s="16" t="s">
        <v>44</v>
      </c>
      <c r="M11" s="10"/>
      <c r="N11" s="10"/>
      <c r="O11" s="10"/>
    </row>
    <row r="12" spans="1:15" s="3" customFormat="1" ht="42" x14ac:dyDescent="0.55000000000000004">
      <c r="A12" s="18"/>
      <c r="B12" s="12"/>
      <c r="C12" s="20"/>
      <c r="D12" s="20"/>
      <c r="E12" s="18"/>
      <c r="F12" s="12"/>
      <c r="G12" s="21"/>
      <c r="H12" s="12"/>
      <c r="I12" s="12"/>
      <c r="J12" s="23">
        <f>SUM(J8:J11)</f>
        <v>11060176</v>
      </c>
      <c r="K12" s="12"/>
      <c r="L12" s="24"/>
    </row>
    <row r="13" spans="1:15" s="3" customFormat="1" ht="36" x14ac:dyDescent="0.55000000000000004">
      <c r="A13" s="18"/>
      <c r="B13" s="12" t="s">
        <v>32</v>
      </c>
      <c r="C13" s="25"/>
      <c r="D13" s="20"/>
      <c r="E13" s="18"/>
      <c r="F13" s="12"/>
      <c r="G13" s="21"/>
      <c r="H13" s="12"/>
      <c r="I13" s="12"/>
      <c r="J13" s="26"/>
      <c r="K13" s="12"/>
      <c r="L13" s="24"/>
    </row>
    <row r="14" spans="1:15" s="3" customFormat="1" ht="17.25" customHeight="1" x14ac:dyDescent="0.55000000000000004">
      <c r="A14" s="18"/>
      <c r="B14" s="12"/>
      <c r="C14" s="12"/>
      <c r="D14" s="27"/>
      <c r="E14" s="18"/>
      <c r="F14" s="12"/>
      <c r="G14" s="21"/>
      <c r="H14" s="12"/>
      <c r="I14" s="12"/>
      <c r="J14" s="26"/>
      <c r="K14" s="12"/>
      <c r="L14" s="24"/>
    </row>
    <row r="15" spans="1:15" s="3" customFormat="1" ht="36" x14ac:dyDescent="0.55000000000000004">
      <c r="A15" s="18"/>
      <c r="B15" s="12"/>
      <c r="C15" s="18" t="s">
        <v>13</v>
      </c>
      <c r="D15" s="27"/>
      <c r="E15" s="18"/>
      <c r="F15" s="12"/>
      <c r="G15" s="21"/>
      <c r="H15" s="12"/>
      <c r="I15" s="12"/>
      <c r="J15" s="26"/>
      <c r="K15" s="12"/>
      <c r="L15" s="24"/>
    </row>
    <row r="16" spans="1:15" s="3" customFormat="1" ht="21" customHeight="1" x14ac:dyDescent="0.55000000000000004">
      <c r="A16" s="18"/>
      <c r="B16" s="12"/>
      <c r="C16" s="12"/>
      <c r="D16" s="27"/>
      <c r="E16" s="18"/>
      <c r="F16" s="12"/>
      <c r="G16" s="21"/>
      <c r="H16" s="12"/>
      <c r="I16" s="12"/>
      <c r="J16" s="26"/>
      <c r="K16" s="12"/>
      <c r="L16" s="24"/>
    </row>
    <row r="17" spans="1:12" s="3" customFormat="1" ht="36" x14ac:dyDescent="0.55000000000000004">
      <c r="A17" s="18"/>
      <c r="B17" s="12"/>
      <c r="C17" s="18" t="s">
        <v>20</v>
      </c>
      <c r="D17" s="27"/>
      <c r="E17" s="18"/>
      <c r="F17" s="12"/>
      <c r="G17" s="21"/>
      <c r="H17" s="12"/>
      <c r="I17" s="12"/>
      <c r="J17" s="26"/>
      <c r="K17" s="12"/>
      <c r="L17" s="24"/>
    </row>
    <row r="18" spans="1:12" s="3" customFormat="1" ht="36" x14ac:dyDescent="0.55000000000000004">
      <c r="A18" s="18"/>
      <c r="B18" s="12"/>
      <c r="C18" s="18" t="s">
        <v>31</v>
      </c>
      <c r="D18" s="27"/>
      <c r="E18" s="18"/>
      <c r="F18" s="12"/>
      <c r="G18" s="21"/>
      <c r="H18" s="12"/>
      <c r="I18" s="12"/>
      <c r="J18" s="26"/>
      <c r="K18" s="12"/>
      <c r="L18" s="24"/>
    </row>
    <row r="19" spans="1:12" ht="36" x14ac:dyDescent="0.55000000000000004">
      <c r="A19" s="18"/>
      <c r="B19" s="12"/>
      <c r="C19" s="12"/>
      <c r="D19" s="27"/>
      <c r="E19" s="18"/>
      <c r="F19" s="12"/>
      <c r="G19" s="21"/>
      <c r="H19" s="12"/>
      <c r="I19" s="12"/>
      <c r="J19" s="26"/>
      <c r="K19" s="12"/>
      <c r="L19" s="24"/>
    </row>
  </sheetData>
  <mergeCells count="18">
    <mergeCell ref="L5:L7"/>
    <mergeCell ref="F6:F7"/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5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view="pageBreakPreview" zoomScale="50" zoomScaleSheetLayoutView="50" workbookViewId="0">
      <selection activeCell="A4" sqref="A4:L4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38.42578125" style="3" bestFit="1" customWidth="1"/>
    <col min="7" max="7" width="25.85546875" style="6" customWidth="1"/>
    <col min="8" max="8" width="38.42578125" style="3" customWidth="1"/>
    <col min="9" max="9" width="26.5703125" style="3" customWidth="1"/>
    <col min="10" max="10" width="26" style="7" customWidth="1"/>
    <col min="11" max="11" width="23.85546875" style="3" customWidth="1"/>
    <col min="12" max="12" width="47.5703125" style="5" customWidth="1"/>
    <col min="13" max="15" width="9.140625" style="3"/>
    <col min="16" max="16384" width="9.140625" style="1"/>
  </cols>
  <sheetData>
    <row r="1" spans="1:15" ht="36" x14ac:dyDescent="0.55000000000000004">
      <c r="A1" s="47" t="s">
        <v>86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5" ht="36" x14ac:dyDescent="0.5500000000000000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5" ht="36" x14ac:dyDescent="0.55000000000000004">
      <c r="A3" s="48" t="s">
        <v>49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5" ht="36" x14ac:dyDescent="0.55000000000000004">
      <c r="A4" s="49" t="s">
        <v>21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5" s="9" customFormat="1" ht="42" customHeight="1" x14ac:dyDescent="0.2">
      <c r="A5" s="50" t="s">
        <v>1</v>
      </c>
      <c r="B5" s="50" t="s">
        <v>5</v>
      </c>
      <c r="C5" s="51" t="s">
        <v>14</v>
      </c>
      <c r="D5" s="51" t="s">
        <v>15</v>
      </c>
      <c r="E5" s="50" t="s">
        <v>6</v>
      </c>
      <c r="F5" s="50" t="s">
        <v>7</v>
      </c>
      <c r="G5" s="50"/>
      <c r="H5" s="50" t="s">
        <v>8</v>
      </c>
      <c r="I5" s="50"/>
      <c r="J5" s="50"/>
      <c r="K5" s="50" t="s">
        <v>9</v>
      </c>
      <c r="L5" s="50" t="s">
        <v>2</v>
      </c>
      <c r="M5" s="8"/>
      <c r="N5" s="8"/>
      <c r="O5" s="8"/>
    </row>
    <row r="6" spans="1:15" s="9" customFormat="1" ht="57.75" customHeight="1" x14ac:dyDescent="0.2">
      <c r="A6" s="50"/>
      <c r="B6" s="50"/>
      <c r="C6" s="51"/>
      <c r="D6" s="51"/>
      <c r="E6" s="50"/>
      <c r="F6" s="55" t="s">
        <v>3</v>
      </c>
      <c r="G6" s="57" t="s">
        <v>16</v>
      </c>
      <c r="H6" s="55" t="s">
        <v>4</v>
      </c>
      <c r="I6" s="53" t="s">
        <v>26</v>
      </c>
      <c r="J6" s="53" t="s">
        <v>27</v>
      </c>
      <c r="K6" s="50"/>
      <c r="L6" s="50"/>
      <c r="M6" s="8"/>
      <c r="N6" s="8"/>
      <c r="O6" s="8"/>
    </row>
    <row r="7" spans="1:15" s="9" customFormat="1" ht="81.75" customHeight="1" x14ac:dyDescent="0.2">
      <c r="A7" s="50"/>
      <c r="B7" s="50"/>
      <c r="C7" s="51"/>
      <c r="D7" s="51"/>
      <c r="E7" s="50"/>
      <c r="F7" s="56"/>
      <c r="G7" s="58"/>
      <c r="H7" s="59"/>
      <c r="I7" s="54"/>
      <c r="J7" s="54"/>
      <c r="K7" s="50"/>
      <c r="L7" s="50"/>
      <c r="M7" s="8"/>
      <c r="N7" s="8"/>
      <c r="O7" s="8"/>
    </row>
    <row r="8" spans="1:15" s="11" customFormat="1" ht="322.5" customHeight="1" x14ac:dyDescent="0.2">
      <c r="A8" s="13">
        <v>1</v>
      </c>
      <c r="B8" s="14" t="s">
        <v>53</v>
      </c>
      <c r="C8" s="15">
        <v>1145794.3899999999</v>
      </c>
      <c r="D8" s="15">
        <v>1225643</v>
      </c>
      <c r="E8" s="13" t="s">
        <v>22</v>
      </c>
      <c r="F8" s="40" t="s">
        <v>28</v>
      </c>
      <c r="G8" s="39">
        <v>1188495</v>
      </c>
      <c r="H8" s="17" t="str">
        <f>F8</f>
        <v>หจก.สุวัฒนาคอนสตรัคชั่น</v>
      </c>
      <c r="I8" s="15">
        <f t="shared" ref="I8" si="0">(J8*100)/107</f>
        <v>1110742.9906542057</v>
      </c>
      <c r="J8" s="39">
        <f t="shared" ref="J8:J12" si="1">G8</f>
        <v>1188495</v>
      </c>
      <c r="K8" s="13" t="s">
        <v>10</v>
      </c>
      <c r="L8" s="16" t="s">
        <v>54</v>
      </c>
      <c r="M8" s="10"/>
      <c r="N8" s="10"/>
      <c r="O8" s="10"/>
    </row>
    <row r="9" spans="1:15" s="11" customFormat="1" ht="322.5" customHeight="1" x14ac:dyDescent="0.2">
      <c r="A9" s="13">
        <v>2</v>
      </c>
      <c r="B9" s="14" t="s">
        <v>71</v>
      </c>
      <c r="C9" s="15">
        <v>10280373.83</v>
      </c>
      <c r="D9" s="15">
        <v>10568541</v>
      </c>
      <c r="E9" s="13" t="s">
        <v>22</v>
      </c>
      <c r="F9" s="45" t="s">
        <v>72</v>
      </c>
      <c r="G9" s="39">
        <v>8873919</v>
      </c>
      <c r="H9" s="46" t="s">
        <v>72</v>
      </c>
      <c r="I9" s="15">
        <f t="shared" ref="I9" si="2">(J9*100)/107</f>
        <v>8293382.242990654</v>
      </c>
      <c r="J9" s="39">
        <f t="shared" si="1"/>
        <v>8873919</v>
      </c>
      <c r="K9" s="13" t="s">
        <v>10</v>
      </c>
      <c r="L9" s="16" t="s">
        <v>73</v>
      </c>
      <c r="M9" s="10"/>
      <c r="N9" s="10"/>
      <c r="O9" s="10"/>
    </row>
    <row r="10" spans="1:15" s="11" customFormat="1" ht="322.5" customHeight="1" x14ac:dyDescent="0.2">
      <c r="A10" s="13">
        <v>3</v>
      </c>
      <c r="B10" s="14" t="s">
        <v>78</v>
      </c>
      <c r="C10" s="15">
        <v>9000000</v>
      </c>
      <c r="D10" s="15">
        <v>8214852</v>
      </c>
      <c r="E10" s="13" t="s">
        <v>22</v>
      </c>
      <c r="F10" s="45" t="s">
        <v>46</v>
      </c>
      <c r="G10" s="39">
        <v>5899282</v>
      </c>
      <c r="H10" s="45" t="s">
        <v>46</v>
      </c>
      <c r="I10" s="15">
        <f t="shared" ref="I10" si="3">(J10*100)/107</f>
        <v>5513347.6635514023</v>
      </c>
      <c r="J10" s="39">
        <f t="shared" si="1"/>
        <v>5899282</v>
      </c>
      <c r="K10" s="13" t="s">
        <v>10</v>
      </c>
      <c r="L10" s="16" t="s">
        <v>79</v>
      </c>
      <c r="M10" s="10"/>
      <c r="N10" s="10"/>
      <c r="O10" s="10"/>
    </row>
    <row r="11" spans="1:15" s="11" customFormat="1" ht="322.5" customHeight="1" x14ac:dyDescent="0.2">
      <c r="A11" s="13">
        <v>4</v>
      </c>
      <c r="B11" s="14" t="s">
        <v>80</v>
      </c>
      <c r="C11" s="15">
        <v>853971.96</v>
      </c>
      <c r="D11" s="15">
        <v>913750</v>
      </c>
      <c r="E11" s="13" t="s">
        <v>22</v>
      </c>
      <c r="F11" s="45" t="s">
        <v>46</v>
      </c>
      <c r="G11" s="39">
        <v>589450</v>
      </c>
      <c r="H11" s="46" t="s">
        <v>46</v>
      </c>
      <c r="I11" s="15">
        <f t="shared" ref="I11:I12" si="4">(J11*100)/107</f>
        <v>550887.85046728968</v>
      </c>
      <c r="J11" s="39">
        <f t="shared" si="1"/>
        <v>589450</v>
      </c>
      <c r="K11" s="13" t="s">
        <v>10</v>
      </c>
      <c r="L11" s="16" t="s">
        <v>81</v>
      </c>
      <c r="M11" s="10"/>
      <c r="N11" s="10"/>
      <c r="O11" s="10"/>
    </row>
    <row r="12" spans="1:15" s="11" customFormat="1" ht="322.5" customHeight="1" x14ac:dyDescent="0.2">
      <c r="A12" s="13">
        <v>5</v>
      </c>
      <c r="B12" s="14" t="s">
        <v>82</v>
      </c>
      <c r="C12" s="15">
        <v>990654.21</v>
      </c>
      <c r="D12" s="15">
        <v>1053663</v>
      </c>
      <c r="E12" s="13" t="s">
        <v>22</v>
      </c>
      <c r="F12" s="46" t="s">
        <v>46</v>
      </c>
      <c r="G12" s="39">
        <v>649269</v>
      </c>
      <c r="H12" s="46" t="s">
        <v>46</v>
      </c>
      <c r="I12" s="15">
        <f t="shared" si="4"/>
        <v>606793.45794392528</v>
      </c>
      <c r="J12" s="39">
        <f t="shared" si="1"/>
        <v>649269</v>
      </c>
      <c r="K12" s="13" t="s">
        <v>10</v>
      </c>
      <c r="L12" s="16" t="s">
        <v>83</v>
      </c>
      <c r="M12" s="10"/>
      <c r="N12" s="10"/>
      <c r="O12" s="10"/>
    </row>
    <row r="13" spans="1:15" s="3" customFormat="1" ht="42" x14ac:dyDescent="0.55000000000000004">
      <c r="A13" s="18"/>
      <c r="B13" s="12"/>
      <c r="C13" s="20"/>
      <c r="D13" s="20"/>
      <c r="E13" s="18"/>
      <c r="F13" s="12"/>
      <c r="G13" s="21"/>
      <c r="H13" s="12"/>
      <c r="I13" s="12"/>
      <c r="J13" s="23">
        <f>SUM(J8:J12)</f>
        <v>17200415</v>
      </c>
      <c r="K13" s="12"/>
      <c r="L13" s="24"/>
    </row>
    <row r="14" spans="1:15" s="3" customFormat="1" ht="36" x14ac:dyDescent="0.55000000000000004">
      <c r="A14" s="18"/>
      <c r="B14" s="12" t="s">
        <v>84</v>
      </c>
      <c r="C14" s="25"/>
      <c r="D14" s="20"/>
      <c r="E14" s="18"/>
      <c r="F14" s="12"/>
      <c r="G14" s="21"/>
      <c r="H14" s="12"/>
      <c r="I14" s="12"/>
      <c r="J14" s="26"/>
      <c r="K14" s="12"/>
      <c r="L14" s="24"/>
    </row>
    <row r="15" spans="1:15" s="3" customFormat="1" ht="17.25" customHeight="1" x14ac:dyDescent="0.55000000000000004">
      <c r="A15" s="18"/>
      <c r="B15" s="12"/>
      <c r="C15" s="12"/>
      <c r="D15" s="27"/>
      <c r="E15" s="18"/>
      <c r="F15" s="12"/>
      <c r="G15" s="21"/>
      <c r="H15" s="12"/>
      <c r="I15" s="12"/>
      <c r="J15" s="26"/>
      <c r="K15" s="12"/>
      <c r="L15" s="24"/>
    </row>
    <row r="16" spans="1:15" s="3" customFormat="1" ht="36" x14ac:dyDescent="0.55000000000000004">
      <c r="A16" s="18"/>
      <c r="B16" s="12"/>
      <c r="C16" s="18" t="s">
        <v>13</v>
      </c>
      <c r="D16" s="27"/>
      <c r="E16" s="18"/>
      <c r="F16" s="12"/>
      <c r="G16" s="21"/>
      <c r="H16" s="12"/>
      <c r="I16" s="12"/>
      <c r="J16" s="26"/>
      <c r="K16" s="12"/>
      <c r="L16" s="24"/>
    </row>
    <row r="17" spans="1:12" s="3" customFormat="1" ht="21" customHeight="1" x14ac:dyDescent="0.55000000000000004">
      <c r="A17" s="18"/>
      <c r="B17" s="12"/>
      <c r="C17" s="12"/>
      <c r="D17" s="27"/>
      <c r="E17" s="18"/>
      <c r="F17" s="12"/>
      <c r="G17" s="21"/>
      <c r="H17" s="12"/>
      <c r="I17" s="12"/>
      <c r="J17" s="26"/>
      <c r="K17" s="12"/>
      <c r="L17" s="24"/>
    </row>
    <row r="18" spans="1:12" s="3" customFormat="1" ht="36" x14ac:dyDescent="0.55000000000000004">
      <c r="A18" s="18"/>
      <c r="B18" s="12"/>
      <c r="C18" s="18" t="s">
        <v>20</v>
      </c>
      <c r="D18" s="27"/>
      <c r="E18" s="18"/>
      <c r="F18" s="12"/>
      <c r="G18" s="21"/>
      <c r="H18" s="12"/>
      <c r="I18" s="12"/>
      <c r="J18" s="26"/>
      <c r="K18" s="12"/>
      <c r="L18" s="24"/>
    </row>
    <row r="19" spans="1:12" s="3" customFormat="1" ht="36" x14ac:dyDescent="0.55000000000000004">
      <c r="A19" s="18"/>
      <c r="B19" s="12"/>
      <c r="C19" s="18" t="s">
        <v>85</v>
      </c>
      <c r="D19" s="27"/>
      <c r="E19" s="18"/>
      <c r="F19" s="12"/>
      <c r="G19" s="21"/>
      <c r="H19" s="12"/>
      <c r="I19" s="12"/>
      <c r="J19" s="26"/>
      <c r="K19" s="12"/>
      <c r="L19" s="24"/>
    </row>
    <row r="20" spans="1:12" ht="36" x14ac:dyDescent="0.55000000000000004">
      <c r="A20" s="18"/>
      <c r="B20" s="12"/>
      <c r="C20" s="12"/>
      <c r="D20" s="27"/>
      <c r="E20" s="18"/>
      <c r="F20" s="12"/>
      <c r="G20" s="21"/>
      <c r="H20" s="12"/>
      <c r="I20" s="12"/>
      <c r="J20" s="26"/>
      <c r="K20" s="12"/>
      <c r="L20" s="24"/>
    </row>
  </sheetData>
  <mergeCells count="18"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  <mergeCell ref="I6:I7"/>
    <mergeCell ref="J6:J7"/>
  </mergeCells>
  <pageMargins left="0.59055118110236204" right="0.196850393700787" top="0.44685039399999998" bottom="0.196850393700787" header="0.196850393700787" footer="0.196850393700787"/>
  <pageSetup paperSize="9" scale="36" orientation="landscape" r:id="rId1"/>
  <headerFooter>
    <oddFooter>Page &amp;P of &amp;N</oddFooter>
  </headerFooter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ก.ย.2564</vt:lpstr>
      <vt:lpstr>ประกวด ก.ค.2564</vt:lpstr>
      <vt:lpstr>คัดเลือก ก.ย.2564</vt:lpstr>
      <vt:lpstr>'คัดเลือก ก.ย.2564'!Print_Area</vt:lpstr>
      <vt:lpstr>'เฉพาะเจาะจง ก.ย.2564'!Print_Area</vt:lpstr>
      <vt:lpstr>'ประกวด ก.ค.2564'!Print_Area</vt:lpstr>
      <vt:lpstr>'คัดเลือก ก.ย.2564'!Print_Titles</vt:lpstr>
      <vt:lpstr>'เฉพาะเจาะจง ก.ย.2564'!Print_Titles</vt:lpstr>
      <vt:lpstr>'ประกวด ก.ค.2564'!Print_Titles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อิศรา อุณหะสูต</cp:lastModifiedBy>
  <cp:lastPrinted>2021-10-04T01:10:31Z</cp:lastPrinted>
  <dcterms:created xsi:type="dcterms:W3CDTF">2015-10-28T04:52:24Z</dcterms:created>
  <dcterms:modified xsi:type="dcterms:W3CDTF">2021-10-04T01:13:59Z</dcterms:modified>
</cp:coreProperties>
</file>