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มิ.ย.65\"/>
    </mc:Choice>
  </mc:AlternateContent>
  <xr:revisionPtr revIDLastSave="0" documentId="8_{A454DC39-D61E-42C9-86FA-2E75832062D9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เฉพาะเจาะจง มิ.ย.2565" sheetId="1" r:id="rId1"/>
    <sheet name="ประกวด มิ.ย.2565" sheetId="2" r:id="rId2"/>
    <sheet name="คัดเลือก พ.ค.2565" sheetId="3" r:id="rId3"/>
  </sheets>
  <definedNames>
    <definedName name="_xlnm.Print_Area" localSheetId="2">'คัดเลือก พ.ค.2565'!$A$1:$L$16</definedName>
    <definedName name="_xlnm.Print_Area" localSheetId="0">'เฉพาะเจาะจง มิ.ย.2565'!$A$1:$K$21</definedName>
    <definedName name="_xlnm.Print_Area" localSheetId="1">'ประกวด มิ.ย.2565'!$A$1:$K$17</definedName>
    <definedName name="_xlnm.Print_Titles" localSheetId="2">'คัดเลือก พ.ค.2565'!$1:$7</definedName>
    <definedName name="_xlnm.Print_Titles" localSheetId="0">'เฉพาะเจาะจง มิ.ย.2565'!$1:$7</definedName>
    <definedName name="_xlnm.Print_Titles" localSheetId="1">'ประกวด มิ.ย.2565'!$1:$7</definedName>
  </definedNames>
  <calcPr calcId="191029"/>
</workbook>
</file>

<file path=xl/calcChain.xml><?xml version="1.0" encoding="utf-8"?>
<calcChain xmlns="http://schemas.openxmlformats.org/spreadsheetml/2006/main">
  <c r="J14" i="1" l="1"/>
  <c r="I14" i="1" s="1"/>
  <c r="H12" i="1" l="1"/>
  <c r="J13" i="1" l="1"/>
  <c r="J8" i="3" l="1"/>
  <c r="J9" i="3" s="1"/>
  <c r="H8" i="3"/>
  <c r="H9" i="2" l="1"/>
  <c r="H10" i="2"/>
  <c r="H8" i="2"/>
  <c r="J9" i="2"/>
  <c r="I9" i="2" s="1"/>
  <c r="J10" i="2"/>
  <c r="I10" i="2" s="1"/>
  <c r="J8" i="2"/>
  <c r="J11" i="2" s="1"/>
  <c r="I13" i="1"/>
  <c r="J12" i="1"/>
  <c r="I12" i="1" s="1"/>
  <c r="H10" i="1"/>
  <c r="H11" i="1"/>
  <c r="J9" i="1"/>
  <c r="I9" i="1" s="1"/>
  <c r="J10" i="1"/>
  <c r="I10" i="1" s="1"/>
  <c r="J11" i="1"/>
  <c r="I11" i="1" s="1"/>
  <c r="J8" i="1"/>
  <c r="I8" i="3"/>
  <c r="J15" i="1" l="1"/>
  <c r="I8" i="2"/>
  <c r="I8" i="1"/>
</calcChain>
</file>

<file path=xl/sharedStrings.xml><?xml version="1.0" encoding="utf-8"?>
<sst xmlns="http://schemas.openxmlformats.org/spreadsheetml/2006/main" count="125" uniqueCount="69">
  <si>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</si>
  <si>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</si>
  <si>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</si>
  <si>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</si>
  <si>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</si>
  <si>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</si>
  <si>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</si>
  <si>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</si>
  <si>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</si>
  <si>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</si>
  <si>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</si>
  <si>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</si>
  <si>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</si>
  <si>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</si>
  <si>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</si>
  <si>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</si>
  <si>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</si>
  <si>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</si>
  <si>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</si>
  <si>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</si>
  <si>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</si>
  <si>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</si>
  <si>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</si>
  <si>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</si>
  <si>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</si>
  <si>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</si>
  <si>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</si>
  <si>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</si>
  <si>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</si>
  <si>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วันที่ 1 มิถุนายน 2565</t>
  </si>
  <si>
    <t>หจก.อานนท์การช่าง</t>
  </si>
  <si>
    <t>หจก.เพชรธนพัทธ์ วิศวกรรม</t>
  </si>
  <si>
    <t>หมายเหตุ รายการที่ 1-3  เป็นราคาที่รวม VAT</t>
  </si>
  <si>
    <t>สรุปผลการดำเนินการจัดซื้อจัดจ้างในรอบเดือน พฤษภาคม 2565</t>
  </si>
  <si>
    <t>งานปรับปรุงพื้นที่และหลังคาโรงจอดรถ พื้นที่สำนักงานประปาสาขาสุวรรณภูมิ</t>
  </si>
  <si>
    <t>บจก.สยาม แอคมี่ 
คอร์ปอเรชั่น</t>
  </si>
  <si>
    <t>เลขที่ สสสภ.จล.01/2565  
ลงวันที่ 31/5/2565</t>
  </si>
  <si>
    <t>หมายเหตุ รายการที่ 1  เป็นราคาที่รวม VAT</t>
  </si>
  <si>
    <t>สรุปผลการดำเนินการจัดซื้อจัดจ้างในรอบเดือน มิถุนายน พ.ศ.2565</t>
  </si>
  <si>
    <t>วันที่ 1 กรกฎาคม 2565</t>
  </si>
  <si>
    <t>งานสำรวจหาจุดรั่วในระบบจ่ายน้ำ พื้นที่สำนักงานประปาสาขาสุวรรณภูมิ</t>
  </si>
  <si>
    <t>บจก.คงสงวนเอ็นจิเนียริ่ง (1993)</t>
  </si>
  <si>
    <t>เลขที่ 
สร.55-04(65)
ลงวันที่ 
7/6/2565</t>
  </si>
  <si>
    <t xml:space="preserve">งานก่อสร้างวางท่อประปาและงานที่เกี่ยวข้อง งานวางท่อประปาเอกชน โครงการ The City บางนา – 
อีเกีย ตำบลบางพลีใหญ่ อำเภอบางพลี จังหวัดสมุทรปราการ พื้นที่สำนักงานประปาสาขาสุวรรณภูมิ   </t>
  </si>
  <si>
    <t>สรุปผลการดำเนินการจัดซื้อจัดจ้างในรอบเดือนมิถุนายน 2565</t>
  </si>
  <si>
    <t xml:space="preserve">บจก.โชควิไลทรัพย์ </t>
  </si>
  <si>
    <t>เลขที่ 
สสสภ.(ขอ)จล.48/2565
ลงวันที่ 
9/6/2565</t>
  </si>
  <si>
    <t xml:space="preserve">งานก่อสร้างวางท่อประปาและงานที่เกี่ยวข้อง งานวางท่อประปาเอกชนจำนวน1งาน2เส้นทางบริเวณโครงการโคโม่ เบียงก้า2บางนา เฟส3.0และโครงการเดอะวิลเลจ บางนา-
วงแหวนฯ4เฟส9.0ตำบลบางพลีใหญ่ อำเภอบางพลี จังหวัดสมุทรปราการ พื้นที่สำนักงานประปาสาขาสุวรรณภูมิ </t>
  </si>
  <si>
    <t>บจก.เอสดี.วอเตอร์</t>
  </si>
  <si>
    <t>เลขที่ 
สสสภ.(ขอ)จล.55/2565 
ลงวันที่ 
13/6/2565</t>
  </si>
  <si>
    <t xml:space="preserve">งานก่อสร้างวางท่อประปาและงานที่เกี่ยวข้อง งานวางท่อประปาเอกชน โครงการ แกรนด์ บริทาเนีย บางนา กม.35 เฟส1 ตำบลบางพลีน้อย อำเภอบางบ่อ จังหวัดสมุทรปราการ พื้นที่สำนักงานประปาสาขาสุวรรณภูมิ </t>
  </si>
  <si>
    <t xml:space="preserve">หจก.อินแอนด์ออนเซอร์วิส </t>
  </si>
  <si>
    <t>เลขที่ 
สสสภ.(ขอ)จล.47/2565
ลงวันที่ 
14/6/2565</t>
  </si>
  <si>
    <t>งานก่อสร้างวางท่อประปาและงานที่เกี่ยวข้อง งานวางท่อประปาเอกชน โครงการ เดอะแพลนท์ อ่อนนุช-มอเตอร์เวย์ เฟส11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</si>
  <si>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เลขที่ 
สสสภ.(ขอ)จล.56/2565
ลงวันที่ 
15/6/2565</t>
  </si>
  <si>
    <t>งานติดตั้งประปา งานเพิ่ม/ลดขนาดมาตรวัดน้ำ และงานที่เกี่ยวข้อง พื้นที่สำนักงานประปาสาขาสุวรรณภูมิ</t>
  </si>
  <si>
    <t>บจก.เจริญพาณิชย์การช่าง</t>
  </si>
  <si>
    <t>เลขที่ 
สสสภ.(ขต)จล.03/2565
ลงวันที่ 
20/6/2565</t>
  </si>
  <si>
    <t>งานก่อสร้างวางท่อประปาและงานที่เกี่ยวข้อง งานวางท่อประปาเอกชน โครงการ Centro พัฒนาชนบท 4 เฟส 1 แขวงคลองสองต้นนุ่น เขตลาดกระบัง กรุงเทพมหานคร พื้นที่สำนักงานประปาสาขาสุวรรณภูมิ</t>
  </si>
  <si>
    <t>หจก.สุวัฒนา คอนสตรัคชั่น</t>
  </si>
  <si>
    <t>เลขที่ 
สสสภ.(ขอ)จล.57/2565
ลงวันที่ 
23/6/2565</t>
  </si>
  <si>
    <t>งานก่อสร้างวางท่อประปาและงานที่เกี่ยวข้อง  งานวางท่อประปาเอกชน  โครงการอณาสิริ รามคำแหง เฟส 2 แขวงคลองสองต้นนุ่น เขตลาดกระบัง กรุงเทพมหานคร  พื้นที่สำนักงานประปาสาขาสุวรรณภูมิ</t>
  </si>
  <si>
    <t>เลขที่ 
สสสภ.(ขอ)จล.62/2565
ลงวันที่  
27/6/2565</t>
  </si>
  <si>
    <t>งานก่อสร้างวางท่อประปาและงานที่เกี่ยวข้อง  งานวางท่อประปาเอกชน  จำนวน 1 งาน 2 เส้นทาง 1.โครงการเวนิว 
ไอดี มอเตอร์เวย์-พระราม 9 เฟส 2 แขวงคลองสองต้นนุ่น เขตลาดกระบัง กรุงเทพมหานคร 2.โครงการแกรนด์ 
บริทาเนีย พระราม 9-กรุงเทพกรีฑา เฟส 2 แขวงคลองสองต้นนุ่น เขตลาดกระบัง กรุงเทพมหานคร พื้นที่สำนักงานประปาสาขาสุวรรณภูมิ</t>
  </si>
  <si>
    <t>หจก.ยมนี ก่อสร้าง</t>
  </si>
  <si>
    <t>เลขที่ 
สสสภ.(ขอ)จล.58/2565
ลงวันที่ 
30/6/2565</t>
  </si>
  <si>
    <t xml:space="preserve">งานก่อสร้างวางท่อประปาและงานที่เกี่ยวข้อง  งานวางท่อประปาเอกชน จำนวน 1 งาน 2 เส้นทาง 1.   โครงการบ้านราชพฤกษ์-ลาดกระบัง  เฟส 3 แขวงขุมทอง เขตลาดกระบัง กรุงเทพมหานคร 2.โครงการคาซ่าวิลล์ รามคำแหง 
วงแหวน 2 เฟส 11แขวงคลองสองต้นนุ่น เขตลาดกระบัง กรุงเทพมหานคร พื้นที่สำนักงานประปาสาขาสุวรรณภูมิ </t>
  </si>
  <si>
    <t>เลขที่ 
สสสภ.(ขอ)จล.60/2565
ลงวันที่ 
30/6/2565</t>
  </si>
  <si>
    <t>หมายเหตุ รายการที่ 1-7  เป็นราคาที่รวม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</si>
</sst>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3" fontId="7" fillId="0" borderId="0" xfId="0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8" fillId="0" borderId="2" xfId="0" applyFont="1" applyFill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view="pageBreakPreview" zoomScale="40" zoomScaleSheetLayoutView="40" workbookViewId="0">
      <selection activeCell="B5" sqref="B5:B7"/>
    </sheetView>
  </sheetViews>
  <sheetFormatPr defaultColWidth="9.140625" defaultRowHeight="30.75" x14ac:dyDescent="0.45"/>
  <cols>
    <col min="1" max="1" width="9.5703125" style="34" customWidth="1"/>
    <col min="2" max="2" width="87" style="29" customWidth="1"/>
    <col min="3" max="3" width="30.7109375" style="29" customWidth="1"/>
    <col min="4" max="4" width="28" style="38" customWidth="1"/>
    <col min="5" max="5" width="24.7109375" style="34" customWidth="1"/>
    <col min="6" max="6" width="44.85546875" style="29" customWidth="1"/>
    <col min="7" max="7" width="25.85546875" style="35" customWidth="1"/>
    <col min="8" max="8" width="45.7109375" style="29" customWidth="1"/>
    <col min="9" max="9" width="25.7109375" style="29" customWidth="1"/>
    <col min="10" max="10" width="27.85546875" style="37" customWidth="1"/>
    <col min="11" max="11" width="24.42578125" style="29" customWidth="1"/>
    <col min="12" max="12" width="36" style="36" customWidth="1"/>
    <col min="13" max="15" width="9.140625" style="29"/>
    <col min="16" max="16384" width="9.140625" style="30"/>
  </cols>
  <sheetData>
    <row r="1" spans="1:15" ht="36" x14ac:dyDescent="0.55000000000000004">
      <c r="A1" s="58" t="s">
        <v>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1"/>
    </row>
    <row r="2" spans="1:15" ht="36" x14ac:dyDescent="0.5500000000000000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1"/>
    </row>
    <row r="3" spans="1:15" ht="36" x14ac:dyDescent="0.55000000000000004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2"/>
    </row>
    <row r="4" spans="1:15" ht="36" x14ac:dyDescent="0.55000000000000004">
      <c r="A4" s="60" t="s">
        <v>11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53"/>
    </row>
    <row r="5" spans="1:15" s="32" customFormat="1" ht="35.25" customHeight="1" x14ac:dyDescent="0.2">
      <c r="A5" s="61" t="s">
        <v>1</v>
      </c>
      <c r="B5" s="61" t="s">
        <v>5</v>
      </c>
      <c r="C5" s="62" t="s">
        <v>23</v>
      </c>
      <c r="D5" s="63" t="s">
        <v>15</v>
      </c>
      <c r="E5" s="61" t="s">
        <v>6</v>
      </c>
      <c r="F5" s="61" t="s">
        <v>7</v>
      </c>
      <c r="G5" s="61"/>
      <c r="H5" s="61" t="s">
        <v>8</v>
      </c>
      <c r="I5" s="61"/>
      <c r="J5" s="61"/>
      <c r="K5" s="61" t="s">
        <v>9</v>
      </c>
      <c r="L5" s="61" t="s">
        <v>2</v>
      </c>
      <c r="M5" s="31"/>
      <c r="N5" s="31"/>
      <c r="O5" s="31"/>
    </row>
    <row r="6" spans="1:15" s="32" customFormat="1" ht="30.75" customHeight="1" x14ac:dyDescent="0.2">
      <c r="A6" s="61"/>
      <c r="B6" s="61"/>
      <c r="C6" s="62"/>
      <c r="D6" s="63"/>
      <c r="E6" s="61"/>
      <c r="F6" s="54" t="s">
        <v>3</v>
      </c>
      <c r="G6" s="65" t="s">
        <v>16</v>
      </c>
      <c r="H6" s="54" t="s">
        <v>4</v>
      </c>
      <c r="I6" s="56" t="s">
        <v>19</v>
      </c>
      <c r="J6" s="56" t="s">
        <v>17</v>
      </c>
      <c r="K6" s="61"/>
      <c r="L6" s="61"/>
      <c r="M6" s="31"/>
      <c r="N6" s="31"/>
      <c r="O6" s="31"/>
    </row>
    <row r="7" spans="1:15" s="32" customFormat="1" ht="105" customHeight="1" x14ac:dyDescent="0.2">
      <c r="A7" s="61"/>
      <c r="B7" s="61"/>
      <c r="C7" s="62"/>
      <c r="D7" s="63"/>
      <c r="E7" s="61"/>
      <c r="F7" s="64"/>
      <c r="G7" s="66"/>
      <c r="H7" s="55"/>
      <c r="I7" s="57"/>
      <c r="J7" s="57"/>
      <c r="K7" s="61"/>
      <c r="L7" s="61"/>
      <c r="M7" s="31"/>
      <c r="N7" s="31"/>
      <c r="O7" s="31"/>
    </row>
    <row r="8" spans="1:15" s="33" customFormat="1" ht="201.75" customHeight="1" x14ac:dyDescent="0.2">
      <c r="A8" s="13">
        <v>1</v>
      </c>
      <c r="B8" s="14" t="s">
        <v>40</v>
      </c>
      <c r="C8" s="15">
        <v>467200</v>
      </c>
      <c r="D8" s="15">
        <v>499714.33</v>
      </c>
      <c r="E8" s="13" t="s">
        <v>12</v>
      </c>
      <c r="F8" s="41" t="s">
        <v>41</v>
      </c>
      <c r="G8" s="15">
        <v>489711.38</v>
      </c>
      <c r="H8" s="49" t="s">
        <v>41</v>
      </c>
      <c r="I8" s="15">
        <f>(J8*100)/107</f>
        <v>457674.18691588787</v>
      </c>
      <c r="J8" s="15">
        <f>G8</f>
        <v>489711.38</v>
      </c>
      <c r="K8" s="13" t="s">
        <v>10</v>
      </c>
      <c r="L8" s="28" t="s">
        <v>42</v>
      </c>
    </row>
    <row r="9" spans="1:15" s="33" customFormat="1" ht="234.75" customHeight="1" x14ac:dyDescent="0.2">
      <c r="A9" s="13">
        <v>2</v>
      </c>
      <c r="B9" s="14" t="s">
        <v>47</v>
      </c>
      <c r="C9" s="15">
        <v>243734.58</v>
      </c>
      <c r="D9" s="15">
        <v>260796</v>
      </c>
      <c r="E9" s="13" t="s">
        <v>12</v>
      </c>
      <c r="F9" s="44" t="s">
        <v>48</v>
      </c>
      <c r="G9" s="15">
        <v>252447</v>
      </c>
      <c r="H9" s="49" t="s">
        <v>48</v>
      </c>
      <c r="I9" s="15">
        <f t="shared" ref="I9:I14" si="0">(J9*100)/107</f>
        <v>235931.77570093458</v>
      </c>
      <c r="J9" s="15">
        <f t="shared" ref="J9:J12" si="1">G9</f>
        <v>252447</v>
      </c>
      <c r="K9" s="13" t="s">
        <v>10</v>
      </c>
      <c r="L9" s="28" t="s">
        <v>49</v>
      </c>
    </row>
    <row r="10" spans="1:15" s="33" customFormat="1" ht="222.75" customHeight="1" x14ac:dyDescent="0.2">
      <c r="A10" s="13">
        <v>3</v>
      </c>
      <c r="B10" s="14" t="s">
        <v>53</v>
      </c>
      <c r="C10" s="15">
        <v>144214.95000000001</v>
      </c>
      <c r="D10" s="15">
        <v>154310</v>
      </c>
      <c r="E10" s="13" t="s">
        <v>12</v>
      </c>
      <c r="F10" s="41" t="s">
        <v>30</v>
      </c>
      <c r="G10" s="15">
        <v>149442</v>
      </c>
      <c r="H10" s="13" t="str">
        <f t="shared" ref="H10:H11" si="2">F10</f>
        <v>หจก.อานนท์การช่าง</v>
      </c>
      <c r="I10" s="15">
        <f t="shared" si="0"/>
        <v>139665.42056074768</v>
      </c>
      <c r="J10" s="15">
        <f t="shared" si="1"/>
        <v>149442</v>
      </c>
      <c r="K10" s="13" t="s">
        <v>10</v>
      </c>
      <c r="L10" s="28" t="s">
        <v>54</v>
      </c>
    </row>
    <row r="11" spans="1:15" s="33" customFormat="1" ht="217.5" customHeight="1" x14ac:dyDescent="0.2">
      <c r="A11" s="13">
        <v>4</v>
      </c>
      <c r="B11" s="14" t="s">
        <v>58</v>
      </c>
      <c r="C11" s="15">
        <v>457916.82</v>
      </c>
      <c r="D11" s="15">
        <v>489971</v>
      </c>
      <c r="E11" s="13" t="s">
        <v>12</v>
      </c>
      <c r="F11" s="44" t="s">
        <v>59</v>
      </c>
      <c r="G11" s="15">
        <v>474619</v>
      </c>
      <c r="H11" s="13" t="str">
        <f t="shared" si="2"/>
        <v>หจก.สุวัฒนา คอนสตรัคชั่น</v>
      </c>
      <c r="I11" s="15">
        <f t="shared" si="0"/>
        <v>443569.15887850465</v>
      </c>
      <c r="J11" s="15">
        <f t="shared" si="1"/>
        <v>474619</v>
      </c>
      <c r="K11" s="13" t="s">
        <v>10</v>
      </c>
      <c r="L11" s="28" t="s">
        <v>60</v>
      </c>
    </row>
    <row r="12" spans="1:15" s="33" customFormat="1" ht="184.5" customHeight="1" x14ac:dyDescent="0.2">
      <c r="A12" s="13">
        <v>5</v>
      </c>
      <c r="B12" s="14" t="s">
        <v>61</v>
      </c>
      <c r="C12" s="15">
        <v>453974.77</v>
      </c>
      <c r="D12" s="15">
        <v>485753</v>
      </c>
      <c r="E12" s="13" t="s">
        <v>12</v>
      </c>
      <c r="F12" s="48" t="s">
        <v>48</v>
      </c>
      <c r="G12" s="15">
        <v>470390</v>
      </c>
      <c r="H12" s="13" t="str">
        <f>F12</f>
        <v>บจก.เอสดี.วอเตอร์</v>
      </c>
      <c r="I12" s="15">
        <f t="shared" si="0"/>
        <v>439616.82242990652</v>
      </c>
      <c r="J12" s="15">
        <f t="shared" si="1"/>
        <v>470390</v>
      </c>
      <c r="K12" s="13" t="s">
        <v>10</v>
      </c>
      <c r="L12" s="28" t="s">
        <v>62</v>
      </c>
    </row>
    <row r="13" spans="1:15" s="33" customFormat="1" ht="258.75" customHeight="1" x14ac:dyDescent="0.2">
      <c r="A13" s="13">
        <v>6</v>
      </c>
      <c r="B13" s="14" t="s">
        <v>63</v>
      </c>
      <c r="C13" s="15">
        <v>358925.23</v>
      </c>
      <c r="D13" s="15">
        <v>384050</v>
      </c>
      <c r="E13" s="13" t="s">
        <v>12</v>
      </c>
      <c r="F13" s="42" t="s">
        <v>64</v>
      </c>
      <c r="G13" s="15">
        <v>371588</v>
      </c>
      <c r="H13" s="50" t="s">
        <v>64</v>
      </c>
      <c r="I13" s="15">
        <f t="shared" si="0"/>
        <v>347278.50467289722</v>
      </c>
      <c r="J13" s="15">
        <f t="shared" ref="J13:J14" si="3">G13</f>
        <v>371588</v>
      </c>
      <c r="K13" s="13" t="s">
        <v>10</v>
      </c>
      <c r="L13" s="28" t="s">
        <v>65</v>
      </c>
    </row>
    <row r="14" spans="1:15" s="33" customFormat="1" ht="240" customHeight="1" x14ac:dyDescent="0.2">
      <c r="A14" s="13">
        <v>7</v>
      </c>
      <c r="B14" s="14" t="s">
        <v>66</v>
      </c>
      <c r="C14" s="15">
        <v>332118.69</v>
      </c>
      <c r="D14" s="15">
        <v>355367</v>
      </c>
      <c r="E14" s="13" t="s">
        <v>12</v>
      </c>
      <c r="F14" s="48" t="s">
        <v>31</v>
      </c>
      <c r="G14" s="15">
        <v>343844</v>
      </c>
      <c r="H14" s="50" t="s">
        <v>31</v>
      </c>
      <c r="I14" s="15">
        <f t="shared" si="0"/>
        <v>321349.53271028039</v>
      </c>
      <c r="J14" s="15">
        <f t="shared" si="3"/>
        <v>343844</v>
      </c>
      <c r="K14" s="13" t="s">
        <v>10</v>
      </c>
      <c r="L14" s="28" t="s">
        <v>67</v>
      </c>
    </row>
    <row r="15" spans="1:15" ht="42" x14ac:dyDescent="0.55000000000000004">
      <c r="A15" s="18"/>
      <c r="B15" s="19"/>
      <c r="C15" s="20"/>
      <c r="D15" s="20"/>
      <c r="E15" s="18"/>
      <c r="F15" s="12"/>
      <c r="G15" s="21"/>
      <c r="H15" s="12"/>
      <c r="I15" s="22"/>
      <c r="J15" s="23">
        <f>SUM(J8:J14)</f>
        <v>2552041.38</v>
      </c>
      <c r="K15" s="12"/>
      <c r="L15" s="24"/>
    </row>
    <row r="16" spans="1:15" ht="52.5" customHeight="1" x14ac:dyDescent="0.55000000000000004">
      <c r="A16" s="18"/>
      <c r="B16" s="19" t="s">
        <v>68</v>
      </c>
      <c r="C16" s="25"/>
      <c r="D16" s="20"/>
      <c r="E16" s="18"/>
      <c r="F16" s="12"/>
      <c r="G16" s="21"/>
      <c r="H16" s="12"/>
      <c r="I16" s="12"/>
      <c r="J16" s="26"/>
      <c r="K16" s="12"/>
      <c r="L16" s="24"/>
    </row>
    <row r="17" spans="1:12" ht="17.25" customHeight="1" x14ac:dyDescent="0.55000000000000004">
      <c r="A17" s="18"/>
      <c r="B17" s="19"/>
      <c r="C17" s="25"/>
      <c r="D17" s="27"/>
      <c r="E17" s="18"/>
      <c r="F17" s="12"/>
      <c r="G17" s="21"/>
      <c r="H17" s="12"/>
      <c r="I17" s="12"/>
      <c r="J17" s="26"/>
      <c r="K17" s="12"/>
      <c r="L17" s="24"/>
    </row>
    <row r="18" spans="1:12" ht="36" x14ac:dyDescent="0.55000000000000004">
      <c r="A18" s="18"/>
      <c r="B18" s="12"/>
      <c r="C18" s="18" t="s">
        <v>13</v>
      </c>
      <c r="D18" s="27"/>
      <c r="E18" s="18"/>
      <c r="F18" s="12"/>
      <c r="G18" s="21"/>
      <c r="H18" s="12"/>
      <c r="I18" s="12"/>
      <c r="J18" s="26"/>
      <c r="K18" s="12"/>
      <c r="L18" s="24"/>
    </row>
    <row r="19" spans="1:12" ht="27" customHeight="1" x14ac:dyDescent="0.55000000000000004">
      <c r="A19" s="18"/>
      <c r="B19" s="12"/>
      <c r="C19" s="12"/>
      <c r="D19" s="27"/>
      <c r="E19" s="18"/>
      <c r="F19" s="12"/>
      <c r="G19" s="21"/>
      <c r="H19" s="12"/>
      <c r="I19" s="12"/>
      <c r="J19" s="26"/>
      <c r="K19" s="12"/>
      <c r="L19" s="24"/>
    </row>
    <row r="20" spans="1:12" ht="36" x14ac:dyDescent="0.55000000000000004">
      <c r="A20" s="18"/>
      <c r="B20" s="12"/>
      <c r="C20" s="18" t="s">
        <v>20</v>
      </c>
      <c r="D20" s="27"/>
      <c r="E20" s="18"/>
      <c r="F20" s="12"/>
      <c r="G20" s="21"/>
      <c r="H20" s="12"/>
      <c r="I20" s="12"/>
      <c r="J20" s="26"/>
      <c r="K20" s="12"/>
      <c r="L20" s="24"/>
    </row>
    <row r="21" spans="1:12" ht="36" x14ac:dyDescent="0.55000000000000004">
      <c r="A21" s="18"/>
      <c r="B21" s="12"/>
      <c r="C21" s="18" t="s">
        <v>28</v>
      </c>
      <c r="D21" s="27"/>
      <c r="E21" s="18"/>
      <c r="F21" s="12"/>
      <c r="G21" s="21"/>
      <c r="H21" s="12"/>
      <c r="I21" s="12"/>
      <c r="J21" s="26"/>
      <c r="K21" s="12"/>
      <c r="L21" s="24"/>
    </row>
  </sheetData>
  <mergeCells count="18">
    <mergeCell ref="L5:L7"/>
    <mergeCell ref="F6:F7"/>
    <mergeCell ref="G6:G7"/>
    <mergeCell ref="H6:H7"/>
    <mergeCell ref="J6:J7"/>
    <mergeCell ref="A1:K1"/>
    <mergeCell ref="A2:K2"/>
    <mergeCell ref="A3:K3"/>
    <mergeCell ref="A4:K4"/>
    <mergeCell ref="E5:E7"/>
    <mergeCell ref="F5:G5"/>
    <mergeCell ref="H5:J5"/>
    <mergeCell ref="K5:K7"/>
    <mergeCell ref="A5:A7"/>
    <mergeCell ref="B5:B7"/>
    <mergeCell ref="C5:C7"/>
    <mergeCell ref="D5:D7"/>
    <mergeCell ref="I6:I7"/>
  </mergeCells>
  <printOptions horizontalCentered="1"/>
  <pageMargins left="7.8740157480315001E-2" right="0" top="0.196850393700787" bottom="0.196850393700787" header="0.196850393700787" footer="0.196850393700787"/>
  <pageSetup paperSize="9" scale="39" fitToHeight="0" orientation="landscape" r:id="rId1"/>
  <headerFooter>
    <oddFooter>Page &amp;P of &amp;N</oddFooter>
  </headerFooter>
  <rowBreaks count="1" manualBreakCount="1">
    <brk id="1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tabSelected="1" view="pageBreakPreview" zoomScaleSheetLayoutView="100" workbookViewId="0">
      <selection sqref="A1:K1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38.42578125" style="3" bestFit="1" customWidth="1"/>
    <col min="7" max="7" width="27.42578125" style="6" customWidth="1"/>
    <col min="8" max="8" width="38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1"/>
    </row>
    <row r="2" spans="1:15" ht="36" x14ac:dyDescent="0.5500000000000000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1"/>
    </row>
    <row r="3" spans="1:15" ht="36" x14ac:dyDescent="0.55000000000000004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2"/>
    </row>
    <row r="4" spans="1:15" ht="36" x14ac:dyDescent="0.55000000000000004">
      <c r="A4" s="60" t="s">
        <v>18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53"/>
    </row>
    <row r="5" spans="1:15" s="9" customFormat="1" ht="42" customHeight="1" x14ac:dyDescent="0.2">
      <c r="A5" s="61" t="s">
        <v>1</v>
      </c>
      <c r="B5" s="61" t="s">
        <v>5</v>
      </c>
      <c r="C5" s="62" t="s">
        <v>14</v>
      </c>
      <c r="D5" s="62" t="s">
        <v>15</v>
      </c>
      <c r="E5" s="61" t="s">
        <v>6</v>
      </c>
      <c r="F5" s="61" t="s">
        <v>7</v>
      </c>
      <c r="G5" s="61"/>
      <c r="H5" s="61" t="s">
        <v>8</v>
      </c>
      <c r="I5" s="61"/>
      <c r="J5" s="61"/>
      <c r="K5" s="61" t="s">
        <v>9</v>
      </c>
      <c r="L5" s="61" t="s">
        <v>2</v>
      </c>
      <c r="M5" s="8"/>
      <c r="N5" s="8"/>
      <c r="O5" s="8"/>
    </row>
    <row r="6" spans="1:15" s="9" customFormat="1" ht="21" customHeight="1" x14ac:dyDescent="0.2">
      <c r="A6" s="61"/>
      <c r="B6" s="61"/>
      <c r="C6" s="62"/>
      <c r="D6" s="62"/>
      <c r="E6" s="61"/>
      <c r="F6" s="54" t="s">
        <v>3</v>
      </c>
      <c r="G6" s="65" t="s">
        <v>16</v>
      </c>
      <c r="H6" s="54" t="s">
        <v>4</v>
      </c>
      <c r="I6" s="56" t="s">
        <v>19</v>
      </c>
      <c r="J6" s="56" t="s">
        <v>17</v>
      </c>
      <c r="K6" s="61"/>
      <c r="L6" s="61"/>
      <c r="M6" s="8"/>
      <c r="N6" s="8"/>
      <c r="O6" s="8"/>
    </row>
    <row r="7" spans="1:15" s="9" customFormat="1" ht="99" customHeight="1" x14ac:dyDescent="0.2">
      <c r="A7" s="61"/>
      <c r="B7" s="61"/>
      <c r="C7" s="62"/>
      <c r="D7" s="62"/>
      <c r="E7" s="61"/>
      <c r="F7" s="64"/>
      <c r="G7" s="66"/>
      <c r="H7" s="55"/>
      <c r="I7" s="57"/>
      <c r="J7" s="57"/>
      <c r="K7" s="61"/>
      <c r="L7" s="61"/>
      <c r="M7" s="8"/>
      <c r="N7" s="8"/>
      <c r="O7" s="8"/>
    </row>
    <row r="8" spans="1:15" s="10" customFormat="1" ht="246.75" customHeight="1" x14ac:dyDescent="0.2">
      <c r="A8" s="13">
        <v>1</v>
      </c>
      <c r="B8" s="14" t="s">
        <v>43</v>
      </c>
      <c r="C8" s="15">
        <v>1350617.76</v>
      </c>
      <c r="D8" s="15">
        <v>1445161</v>
      </c>
      <c r="E8" s="17" t="s">
        <v>25</v>
      </c>
      <c r="F8" s="41" t="s">
        <v>45</v>
      </c>
      <c r="G8" s="15">
        <v>1123780</v>
      </c>
      <c r="H8" s="17" t="str">
        <f>F8</f>
        <v xml:space="preserve">บจก.โชควิไลทรัพย์ </v>
      </c>
      <c r="I8" s="15">
        <f>(J8*100)/107</f>
        <v>1050261.6822429907</v>
      </c>
      <c r="J8" s="39">
        <f>G8</f>
        <v>1123780</v>
      </c>
      <c r="K8" s="17" t="s">
        <v>24</v>
      </c>
      <c r="L8" s="16" t="s">
        <v>46</v>
      </c>
    </row>
    <row r="9" spans="1:15" s="10" customFormat="1" ht="194.25" customHeight="1" x14ac:dyDescent="0.2">
      <c r="A9" s="13">
        <v>2</v>
      </c>
      <c r="B9" s="14" t="s">
        <v>50</v>
      </c>
      <c r="C9" s="15">
        <v>646992.52</v>
      </c>
      <c r="D9" s="15">
        <v>692282</v>
      </c>
      <c r="E9" s="43" t="s">
        <v>25</v>
      </c>
      <c r="F9" s="44" t="s">
        <v>51</v>
      </c>
      <c r="G9" s="15">
        <v>444125</v>
      </c>
      <c r="H9" s="43" t="str">
        <f t="shared" ref="H9:H10" si="0">F9</f>
        <v xml:space="preserve">หจก.อินแอนด์ออนเซอร์วิส </v>
      </c>
      <c r="I9" s="15">
        <f t="shared" ref="I9:I10" si="1">(J9*100)/107</f>
        <v>415070.09345794393</v>
      </c>
      <c r="J9" s="39">
        <f t="shared" ref="J9:J10" si="2">G9</f>
        <v>444125</v>
      </c>
      <c r="K9" s="43" t="s">
        <v>24</v>
      </c>
      <c r="L9" s="16" t="s">
        <v>52</v>
      </c>
    </row>
    <row r="10" spans="1:15" s="10" customFormat="1" ht="188.25" customHeight="1" x14ac:dyDescent="0.2">
      <c r="A10" s="13">
        <v>3</v>
      </c>
      <c r="B10" s="14" t="s">
        <v>55</v>
      </c>
      <c r="C10" s="15">
        <v>3364485.98</v>
      </c>
      <c r="D10" s="15">
        <v>3597025.42</v>
      </c>
      <c r="E10" s="48" t="s">
        <v>25</v>
      </c>
      <c r="F10" s="48" t="s">
        <v>56</v>
      </c>
      <c r="G10" s="15">
        <v>3549944.35</v>
      </c>
      <c r="H10" s="48" t="str">
        <f t="shared" si="0"/>
        <v>บจก.เจริญพาณิชย์การช่าง</v>
      </c>
      <c r="I10" s="15">
        <f t="shared" si="1"/>
        <v>3317705</v>
      </c>
      <c r="J10" s="39">
        <f t="shared" si="2"/>
        <v>3549944.35</v>
      </c>
      <c r="K10" s="48" t="s">
        <v>24</v>
      </c>
      <c r="L10" s="16" t="s">
        <v>57</v>
      </c>
    </row>
    <row r="11" spans="1:15" s="10" customFormat="1" ht="48.75" customHeight="1" x14ac:dyDescent="0.2">
      <c r="A11" s="45"/>
      <c r="B11" s="19"/>
      <c r="C11" s="20"/>
      <c r="D11" s="20"/>
      <c r="E11" s="46"/>
      <c r="F11" s="46"/>
      <c r="G11" s="20"/>
      <c r="H11" s="46"/>
      <c r="I11" s="20"/>
      <c r="J11" s="23">
        <f>SUM(J8:J10)</f>
        <v>5117849.3499999996</v>
      </c>
      <c r="K11" s="46"/>
      <c r="L11" s="47"/>
    </row>
    <row r="12" spans="1:15" s="3" customFormat="1" ht="36" x14ac:dyDescent="0.55000000000000004">
      <c r="A12" s="18"/>
      <c r="B12" s="12" t="s">
        <v>32</v>
      </c>
      <c r="C12" s="25"/>
      <c r="D12" s="20"/>
      <c r="E12" s="18"/>
      <c r="F12" s="12"/>
      <c r="G12" s="21"/>
      <c r="H12" s="12"/>
      <c r="I12" s="12"/>
      <c r="J12" s="26"/>
      <c r="K12" s="12"/>
      <c r="L12" s="24"/>
    </row>
    <row r="13" spans="1:15" s="3" customFormat="1" ht="17.25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13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21" customHeight="1" x14ac:dyDescent="0.55000000000000004">
      <c r="A15" s="18"/>
      <c r="B15" s="12"/>
      <c r="C15" s="12"/>
      <c r="D15" s="27"/>
      <c r="E15" s="18"/>
      <c r="F15" s="12"/>
      <c r="G15" s="21"/>
      <c r="H15" s="12"/>
      <c r="I15" s="12"/>
      <c r="J15" s="26"/>
      <c r="K15" s="12"/>
      <c r="L15" s="24"/>
    </row>
    <row r="16" spans="1:15" s="3" customFormat="1" ht="36" x14ac:dyDescent="0.55000000000000004">
      <c r="A16" s="18"/>
      <c r="B16" s="12"/>
      <c r="C16" s="18" t="s">
        <v>20</v>
      </c>
      <c r="D16" s="27"/>
      <c r="E16" s="18"/>
      <c r="F16" s="12"/>
      <c r="G16" s="21"/>
      <c r="H16" s="12"/>
      <c r="I16" s="12"/>
      <c r="J16" s="26"/>
      <c r="K16" s="12"/>
      <c r="L16" s="24"/>
    </row>
    <row r="17" spans="1:12" s="3" customFormat="1" ht="36" x14ac:dyDescent="0.55000000000000004">
      <c r="A17" s="18"/>
      <c r="B17" s="12"/>
      <c r="C17" s="18" t="s">
        <v>28</v>
      </c>
      <c r="D17" s="27"/>
      <c r="E17" s="18"/>
      <c r="F17" s="12"/>
      <c r="G17" s="21"/>
      <c r="H17" s="12"/>
      <c r="I17" s="12"/>
      <c r="J17" s="26"/>
      <c r="K17" s="12"/>
      <c r="L17" s="24"/>
    </row>
    <row r="18" spans="1:12" ht="36" x14ac:dyDescent="0.55000000000000004">
      <c r="A18" s="18"/>
      <c r="B18" s="12"/>
      <c r="C18" s="12"/>
      <c r="D18" s="27"/>
      <c r="E18" s="18"/>
      <c r="F18" s="12"/>
      <c r="G18" s="21"/>
      <c r="H18" s="12"/>
      <c r="I18" s="12"/>
      <c r="J18" s="26"/>
      <c r="K18" s="12"/>
      <c r="L18" s="24"/>
    </row>
  </sheetData>
  <mergeCells count="18">
    <mergeCell ref="H5:J5"/>
    <mergeCell ref="K5:K7"/>
    <mergeCell ref="L5:L7"/>
    <mergeCell ref="F6:F7"/>
    <mergeCell ref="A1:K1"/>
    <mergeCell ref="A2:K2"/>
    <mergeCell ref="A3:K3"/>
    <mergeCell ref="A4:K4"/>
    <mergeCell ref="G6:G7"/>
    <mergeCell ref="H6:H7"/>
    <mergeCell ref="I6:I7"/>
    <mergeCell ref="J6:J7"/>
    <mergeCell ref="A5:A7"/>
    <mergeCell ref="B5:B7"/>
    <mergeCell ref="C5:C7"/>
    <mergeCell ref="D5:D7"/>
    <mergeCell ref="E5:E7"/>
    <mergeCell ref="F5:G5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3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view="pageBreakPreview" zoomScale="40" zoomScaleSheetLayoutView="40" workbookViewId="0">
      <selection activeCell="B14" sqref="B14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36" x14ac:dyDescent="0.5500000000000000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36" x14ac:dyDescent="0.55000000000000004">
      <c r="A3" s="59" t="s">
        <v>29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5" ht="36" x14ac:dyDescent="0.55000000000000004">
      <c r="A4" s="60" t="s">
        <v>21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5" s="9" customFormat="1" ht="42" customHeight="1" x14ac:dyDescent="0.2">
      <c r="A5" s="61" t="s">
        <v>1</v>
      </c>
      <c r="B5" s="61" t="s">
        <v>5</v>
      </c>
      <c r="C5" s="62" t="s">
        <v>14</v>
      </c>
      <c r="D5" s="62" t="s">
        <v>15</v>
      </c>
      <c r="E5" s="61" t="s">
        <v>6</v>
      </c>
      <c r="F5" s="61" t="s">
        <v>7</v>
      </c>
      <c r="G5" s="61"/>
      <c r="H5" s="61" t="s">
        <v>8</v>
      </c>
      <c r="I5" s="61"/>
      <c r="J5" s="61"/>
      <c r="K5" s="61" t="s">
        <v>9</v>
      </c>
      <c r="L5" s="61" t="s">
        <v>2</v>
      </c>
      <c r="M5" s="8"/>
      <c r="N5" s="8"/>
      <c r="O5" s="8"/>
    </row>
    <row r="6" spans="1:15" s="9" customFormat="1" ht="57.75" customHeight="1" x14ac:dyDescent="0.2">
      <c r="A6" s="61"/>
      <c r="B6" s="61"/>
      <c r="C6" s="62"/>
      <c r="D6" s="62"/>
      <c r="E6" s="61"/>
      <c r="F6" s="54" t="s">
        <v>3</v>
      </c>
      <c r="G6" s="65" t="s">
        <v>16</v>
      </c>
      <c r="H6" s="54" t="s">
        <v>4</v>
      </c>
      <c r="I6" s="56" t="s">
        <v>26</v>
      </c>
      <c r="J6" s="56" t="s">
        <v>27</v>
      </c>
      <c r="K6" s="61"/>
      <c r="L6" s="61"/>
      <c r="M6" s="8"/>
      <c r="N6" s="8"/>
      <c r="O6" s="8"/>
    </row>
    <row r="7" spans="1:15" s="9" customFormat="1" ht="81.75" customHeight="1" x14ac:dyDescent="0.2">
      <c r="A7" s="61"/>
      <c r="B7" s="61"/>
      <c r="C7" s="62"/>
      <c r="D7" s="62"/>
      <c r="E7" s="61"/>
      <c r="F7" s="64"/>
      <c r="G7" s="66"/>
      <c r="H7" s="55"/>
      <c r="I7" s="57"/>
      <c r="J7" s="57"/>
      <c r="K7" s="61"/>
      <c r="L7" s="61"/>
      <c r="M7" s="8"/>
      <c r="N7" s="8"/>
      <c r="O7" s="8"/>
    </row>
    <row r="8" spans="1:15" s="11" customFormat="1" ht="204" customHeight="1" x14ac:dyDescent="0.2">
      <c r="A8" s="13">
        <v>1</v>
      </c>
      <c r="B8" s="14" t="s">
        <v>34</v>
      </c>
      <c r="C8" s="15">
        <v>1300000</v>
      </c>
      <c r="D8" s="15">
        <v>1383579</v>
      </c>
      <c r="E8" s="13" t="s">
        <v>22</v>
      </c>
      <c r="F8" s="40" t="s">
        <v>35</v>
      </c>
      <c r="G8" s="39">
        <v>1382000</v>
      </c>
      <c r="H8" s="17" t="str">
        <f>F8</f>
        <v>บจก.สยาม แอคมี่ 
คอร์ปอเรชั่น</v>
      </c>
      <c r="I8" s="15">
        <f t="shared" ref="I8" si="0">(J8*100)/107</f>
        <v>1291588.785046729</v>
      </c>
      <c r="J8" s="39">
        <f t="shared" ref="J8" si="1">G8</f>
        <v>1382000</v>
      </c>
      <c r="K8" s="13" t="s">
        <v>10</v>
      </c>
      <c r="L8" s="16" t="s">
        <v>36</v>
      </c>
      <c r="M8" s="10"/>
      <c r="N8" s="10"/>
      <c r="O8" s="10"/>
    </row>
    <row r="9" spans="1:15" s="3" customFormat="1" ht="42" x14ac:dyDescent="0.55000000000000004">
      <c r="A9" s="18"/>
      <c r="B9" s="12"/>
      <c r="C9" s="20"/>
      <c r="D9" s="20"/>
      <c r="E9" s="18"/>
      <c r="F9" s="12"/>
      <c r="G9" s="21"/>
      <c r="H9" s="12"/>
      <c r="I9" s="12"/>
      <c r="J9" s="23">
        <f>SUM(J8:J8)</f>
        <v>1382000</v>
      </c>
      <c r="K9" s="12"/>
      <c r="L9" s="24"/>
    </row>
    <row r="10" spans="1:15" s="3" customFormat="1" ht="36" x14ac:dyDescent="0.55000000000000004">
      <c r="A10" s="18"/>
      <c r="B10" s="12" t="s">
        <v>37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28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มิ.ย.2565</vt:lpstr>
      <vt:lpstr>ประกวด มิ.ย.2565</vt:lpstr>
      <vt:lpstr>คัดเลือก พ.ค.2565</vt:lpstr>
      <vt:lpstr>'คัดเลือก พ.ค.2565'!Print_Area</vt:lpstr>
      <vt:lpstr>'เฉพาะเจาะจง มิ.ย.2565'!Print_Area</vt:lpstr>
      <vt:lpstr>'ประกวด มิ.ย.2565'!Print_Area</vt:lpstr>
      <vt:lpstr>'คัดเลือก พ.ค.2565'!Print_Titles</vt:lpstr>
      <vt:lpstr>'เฉพาะเจาะจง มิ.ย.2565'!Print_Titles</vt:lpstr>
      <vt:lpstr>'ประกวด มิ.ย.2565'!Print_Titles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2022-07-01T03:52:34Z</cp:lastPrinted>
  <dcterms:created xsi:type="dcterms:W3CDTF">2015-10-28T04:52:24Z</dcterms:created>
  <dcterms:modified xsi:type="dcterms:W3CDTF">2022-07-12T03:49:22Z</dcterms:modified>
</cp:coreProperties>
</file>