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53214A23-3C7F-4C4F-A0C2-46701C79CE69}" xr6:coauthVersionLast="36" xr6:coauthVersionMax="36" xr10:uidLastSave="{00000000-0000-0000-0000-000000000000}"/>
  <bookViews>
    <workbookView xWindow="0" yWindow="0" windowWidth="10050" windowHeight="4800" activeTab="1" xr2:uid="{00000000-000D-0000-FFFF-FFFF00000000}"/>
  </bookViews>
  <sheets>
    <sheet name="เฉพาะเจาะจง ก.ค.2565" sheetId="1" r:id="rId1"/>
    <sheet name="ประกวด ก.ค.2565" sheetId="2" r:id="rId2"/>
    <sheet name="คัดเลือก พ.ค.2565" sheetId="3" r:id="rId3"/>
  </sheets>
  <definedNames>
    <definedName name="_xlnm.Print_Area" localSheetId="2">'คัดเลือก พ.ค.2565'!$A$1:$L$16</definedName>
    <definedName name="_xlnm.Print_Area" localSheetId="0">'เฉพาะเจาะจง ก.ค.2565'!$A$1:$K$26</definedName>
    <definedName name="_xlnm.Print_Area" localSheetId="1">'ประกวด ก.ค.2565'!$A$1:$K$15</definedName>
    <definedName name="_xlnm.Print_Titles" localSheetId="2">'คัดเลือก พ.ค.2565'!$1:$7</definedName>
    <definedName name="_xlnm.Print_Titles" localSheetId="0">'เฉพาะเจาะจง ก.ค.2565'!$1:$7</definedName>
    <definedName name="_xlnm.Print_Titles" localSheetId="1">'ประกวด ก.ค.2565'!$1:$7</definedName>
  </definedNames>
  <calcPr calcId="191029"/>
</workbook>
</file>

<file path=xl/calcChain.xml><?xml version="1.0" encoding="utf-8"?>
<calcChain xmlns="http://schemas.openxmlformats.org/spreadsheetml/2006/main">
  <c r="J19" i="1" l="1"/>
  <c r="I19" i="1" s="1"/>
  <c r="J18" i="1"/>
  <c r="I18" i="1" s="1"/>
  <c r="J17" i="1"/>
  <c r="I17" i="1" s="1"/>
  <c r="J16" i="1"/>
  <c r="I16" i="1" s="1"/>
  <c r="J15" i="1"/>
  <c r="I15" i="1" s="1"/>
  <c r="J14" i="1" l="1"/>
  <c r="I14" i="1" s="1"/>
  <c r="H12" i="1" l="1"/>
  <c r="J13" i="1" l="1"/>
  <c r="J8" i="3" l="1"/>
  <c r="J9" i="3" s="1"/>
  <c r="H8" i="3"/>
  <c r="H8" i="2" l="1"/>
  <c r="J8" i="2"/>
  <c r="J9" i="2" s="1"/>
  <c r="I13" i="1"/>
  <c r="J12" i="1"/>
  <c r="I12" i="1" s="1"/>
  <c r="H10" i="1"/>
  <c r="H11" i="1"/>
  <c r="J9" i="1"/>
  <c r="I9" i="1" s="1"/>
  <c r="J10" i="1"/>
  <c r="I10" i="1" s="1"/>
  <c r="J11" i="1"/>
  <c r="I11" i="1" s="1"/>
  <c r="J8" i="1"/>
  <c r="I8" i="3"/>
  <c r="J20" i="1" l="1"/>
  <c r="I8" i="2"/>
  <c r="I8" i="1"/>
</calcChain>
</file>

<file path=xl/sharedStrings.xml><?xml version="1.0" encoding="utf-8"?>
<sst xmlns="http://schemas.openxmlformats.org/spreadsheetml/2006/main" count="145" uniqueCount="76">
  <si>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</si>
  <si>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</si>
  <si>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</si>
  <si>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</si>
  <si>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</si>
  <si>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</si>
  <si>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</si>
  <si>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</si>
  <si>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</si>
  <si>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</si>
  <si>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</si>
  <si>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</si>
  <si>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</si>
  <si>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</si>
  <si>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</si>
  <si>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</si>
  <si>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</si>
  <si>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</si>
  <si>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</si>
  <si>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</si>
  <si>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</si>
  <si>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</si>
  <si>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</si>
  <si>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</si>
  <si>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</si>
  <si>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</si>
  <si>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</si>
  <si>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</si>
  <si>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</si>
  <si>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วันที่ 1 มิถุนายน 2565</t>
  </si>
  <si>
    <t>หจก.อานนท์การช่าง</t>
  </si>
  <si>
    <t>หจก.เพชรธนพัทธ์ วิศวกรรม</t>
  </si>
  <si>
    <t>สรุปผลการดำเนินการจัดซื้อจัดจ้างในรอบเดือน พฤษภาคม 2565</t>
  </si>
  <si>
    <t>งานปรับปรุงพื้นที่และหลังคาโรงจอดรถ พื้นที่สำนักงานประปาสาขาสุวรรณภูมิ</t>
  </si>
  <si>
    <t>บจก.สยาม แอคมี่ 
คอร์ปอเรชั่น</t>
  </si>
  <si>
    <t>เลขที่ สสสภ.จล.01/2565  
ลงวันที่ 31/5/2565</t>
  </si>
  <si>
    <t>หมายเหตุ รายการที่ 1  เป็นราคาที่รวม VAT</t>
  </si>
  <si>
    <t>หจก.สุวัฒนา คอนสตรัคชั่น</t>
  </si>
  <si>
    <t>สรุปผลการดำเนินการจัดซื้อจัดจ้างในรอบเดือน กรกฎาคม พ.ศ.2565</t>
  </si>
  <si>
    <t>วันที่ 2 สิงหาคม 2565</t>
  </si>
  <si>
    <t xml:space="preserve">งานก่อสร้างวางท่อประปาและงานที่เกี่ยวข้อง งานวางท่อประปาเอกชน โครงการ PLENO สุขุมวิท-บางนา 2 เฟส 2 ตำบลบางแก้ว อำเภอบางพลี จังหวัดสมุทรปราการ พื้นที่สำนักงานประปาสาขาสุวรรณภูมิ </t>
  </si>
  <si>
    <t>เลขที่ 
สสสภ.(ขอ)จล.61/2565
ลงวันที่ 
5/7/2565</t>
  </si>
  <si>
    <t xml:space="preserve">งานก่อสร้างวางท่อประปาและงานที่เกี่ยวข้อง งานวางท่อประปาเอกชน  โครงการ Centro บางนา (เมกกะ) เฟส 2 ตำบลบางแก้ว อำเภอบางพลี จังหวัดสมุทรปราการ พื้นที่สำนักงานประปาสาขาสุวรรณภูมิ </t>
  </si>
  <si>
    <t>หจก.นาดาวิศวกรรม</t>
  </si>
  <si>
    <t>เลขที่ 
สสสภ.(ขอ)จล.59/2565 
ลงวันที่ 
7/7/2565</t>
  </si>
  <si>
    <t>งานก่อสร้างวางท่อประปาและงานที่เกี่ยวข้อง งานวางท่อประปาเอกชน โครงการ Centro พัฒนาชนบท 4 เฟส 1.1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</si>
  <si>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สสสภ.(ขอ)จล.64/2565
ลงวันที่ 
8/7/2565</t>
  </si>
  <si>
    <t>งานจ้างบำรุงรักษาเครื่องปรับอากาศ จำนวน 39 เครื่อง สำนักงานประปาสาขาสุวรรณภูมิ ปี 2565</t>
  </si>
  <si>
    <t>บจก.เย็นสะอาด</t>
  </si>
  <si>
    <t>เลขที่ 
3300054851
ลงวันที่ 
11/7/2565</t>
  </si>
  <si>
    <t>งานก่อสร้างวางท่อประปาและงานที่เกี่ยวข้อง งานวางท่อประปาขยายเขตจำหน่ายน้ำ  จำนวน 1 งาน 2 เส้นทาง 1.บริเวณซอยร่มเกล้า 25/1 ถนนร่มเกล้า แขวงคลองสามประเวศ เขตลาดกระบัง กรุงเทพมหานคร 2.บริเวณซอยกมลวัฒ แขวงทับยาว เขตลาดกระบัง กรุงเทพมหานคร พื้นที่สำนักงานประปาสาขาสุวรรณภูมิ</t>
  </si>
  <si>
    <t>เลขที่ 
สสสภ.(ข)จล.08/2565
ลงวันที่  
18/7/2565</t>
  </si>
  <si>
    <t>งานก่อสร้างวางท่อประปาและงานที่เกี่ยวข้อง งานวางท่อประปาเอกชน พื้นที่สำนักงานประปาสาขาสุวรรณภูมิ 1 งาน 2 เส้นทาง 1.โครงการ โนระ บางนา เฟส 3 ตำบลบางพลีใหญ่ อำเภอบางพลี จังหวัดสมุทรปราการ 2.โครงการ โคโม่ เบียงก้า 2 บางนา เฟส 4.0 ตำบลบางพลีใหญ่ อำเภอบางพลี จังหวัดสมุทรปราการ</t>
  </si>
  <si>
    <t>เลขที่ 
สสสภ.(ขอ)จล.70/2565
ลงวันที่ 
19/7/2565</t>
  </si>
  <si>
    <t xml:space="preserve">งานก่อสร้างวางท่อประปาและงานที่เกี่ยวข้อง งานวางท่อประปาเอกชน โครงการ Grande Pleno เมกา บางนา เฟส 1.0 ตำบลบางพลีใหญ่ อำเภอบางพลี จังหวัดสมุทรปราการ พื้นที่สำนักงานประปาสาขาสุวรรณภูมิ </t>
  </si>
  <si>
    <t>บจก.พงษดา</t>
  </si>
  <si>
    <t>เลขที่ 
สสสภ.(ขอ)จล.67/2565
ลงวันที่ 
21/7/2565</t>
  </si>
  <si>
    <t xml:space="preserve">งานสำรวจหาจุดรั่วในระบบจ่ายน้ำ พื้นที่สำนักงานประปาสาขาสุวรรณภูมิ  </t>
  </si>
  <si>
    <t>สรุปผลการดำเนินการจัดซื้อจัดจ้างในรอบเดือนกรกฎาคม 2565</t>
  </si>
  <si>
    <t xml:space="preserve">บจก.ยูเอชเอ็ม </t>
  </si>
  <si>
    <t>เลขที่ 
สร.55-05(65)
ลงวันที่ 
21/7/2565</t>
  </si>
  <si>
    <t>งานก่อสร้างวางท่อประปาและงานที่เกี่ยวข้อง งานวางท่อประปาเอกชน โครงการ PATIO ลาดกระบัง (PAT08/1) เฟส 7.4 แขวงทับยาว เขตลาดกระบัง กรุงเทพมหานคร พื้นที่สำนักงานประปาสาขาสุวรรณภูมิ</t>
  </si>
  <si>
    <t>หจก.ดิลกพัฒนา</t>
  </si>
  <si>
    <t>เลขที่ 
สสสภ.(ขอ)จล.71/2565
ลงวันที่ 
22/7/2565</t>
  </si>
  <si>
    <t>งานก่อสร้างวางท่อประปาและงานที่เกี่ยวข้อง  งานวางท่อประปาเอกชน จำนวน 1 งาน 2 เส้นทาง 1. โครงการโนระ บางนา เฟส 1 ตำบลบางพลีใหญ่ อำเภอบางพลี จังหวัดสมุทรปราการ 2.โครงการโนระ บางนา เฟส 2 ตำบลบางพลีใหญ่ อำเภอบางพลี จังหวัดสมุทรปราการ พื้นที่สำนักงานประปาสาขาสุวรรณภูมิ</t>
  </si>
  <si>
    <t>หจก.ชลณัฏฐ์ การช่าง</t>
  </si>
  <si>
    <t>งานก่อสร้างวางท่อประปาและงานที่เกี่ยวข้อง งานวางท่อประปาเอกชน โครงการบ้านพิศาล  ลาดกระบัง-สุวรรณภูมิ  เฟส 4 ตำบลศีรษะจรเข้น้อย อำเภอบางเสาธง จังหวัดสมุทรปราการ พื้นที่สำนักงานประปาสาขาสุวรรณภูมิ</t>
  </si>
  <si>
    <t>บจก.น่านเหนือ ก่อสร้าง</t>
  </si>
  <si>
    <t>เลขที่ 
สสสภ.(ขอ)จล.72/2565
ลงวันที่ 
25/7/2565</t>
  </si>
  <si>
    <t>เลขที่ 
สสสภ.(ขอ)จล.66/2565
ลงวันที่ 
25/7/2565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</si>
  <si>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บริเวณซอยเทศบาล3 (ยายขัน) หมู่ที่6 ตำบลบางพลีน้อย อำเภอบางบ่อ จังหวัดสมุทรปราการ พื้นที่สำนักงานประปาสาขาสุวรรณภูมิ</t>
  </si>
  <si>
    <t>บจก.บุญพิศลย์การช่าง</t>
  </si>
  <si>
    <t>เลขที่ 
สสสภ.(M)จล.12/2565
ลงวันที่ 
27/7/2565</t>
  </si>
  <si>
    <t>งานก่อสร้างวางท่อประปาและงานที่เกี่ยวข้อง งานวางท่อประปาเอกชน โครงการ The City บางนา - อีเกีย เฟส 1.0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</si>
  <si>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สสสภ.(ขอ)จล.69/2565
ลงวันที่ 
27/7/2565</t>
  </si>
  <si>
    <t>หมายเหตุ รายการที่ 1-12 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</si>
</sst>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2" xfId="0" applyFont="1" applyFill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view="pageBreakPreview" zoomScale="40" zoomScaleSheetLayoutView="40" workbookViewId="0">
      <selection sqref="A1:K26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6.140625" style="34" customWidth="1"/>
    <col min="6" max="6" width="44.85546875" style="29" customWidth="1"/>
    <col min="7" max="7" width="25.85546875" style="35" customWidth="1"/>
    <col min="8" max="8" width="45.710937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6" style="36" customWidth="1"/>
    <col min="13" max="15" width="9.140625" style="29"/>
    <col min="16" max="16384" width="9.140625" style="30"/>
  </cols>
  <sheetData>
    <row r="1" spans="1:15" ht="36" x14ac:dyDescent="0.55000000000000004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48"/>
    </row>
    <row r="2" spans="1:15" ht="36" x14ac:dyDescent="0.5500000000000000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48"/>
    </row>
    <row r="3" spans="1:15" ht="36" x14ac:dyDescent="0.55000000000000004">
      <c r="A3" s="56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49"/>
    </row>
    <row r="4" spans="1:15" ht="36" x14ac:dyDescent="0.55000000000000004">
      <c r="A4" s="57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0"/>
    </row>
    <row r="5" spans="1:15" s="32" customFormat="1" ht="35.25" customHeight="1" x14ac:dyDescent="0.2">
      <c r="A5" s="61" t="s">
        <v>1</v>
      </c>
      <c r="B5" s="61" t="s">
        <v>5</v>
      </c>
      <c r="C5" s="62" t="s">
        <v>23</v>
      </c>
      <c r="D5" s="63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31"/>
      <c r="N5" s="31"/>
      <c r="O5" s="31"/>
    </row>
    <row r="6" spans="1:15" s="32" customFormat="1" ht="30.75" customHeight="1" x14ac:dyDescent="0.2">
      <c r="A6" s="61"/>
      <c r="B6" s="61"/>
      <c r="C6" s="62"/>
      <c r="D6" s="63"/>
      <c r="E6" s="61"/>
      <c r="F6" s="51" t="s">
        <v>3</v>
      </c>
      <c r="G6" s="53" t="s">
        <v>16</v>
      </c>
      <c r="H6" s="51" t="s">
        <v>4</v>
      </c>
      <c r="I6" s="59" t="s">
        <v>19</v>
      </c>
      <c r="J6" s="59" t="s">
        <v>17</v>
      </c>
      <c r="K6" s="61"/>
      <c r="L6" s="61"/>
      <c r="M6" s="31"/>
      <c r="N6" s="31"/>
      <c r="O6" s="31"/>
    </row>
    <row r="7" spans="1:15" s="32" customFormat="1" ht="105" customHeight="1" x14ac:dyDescent="0.2">
      <c r="A7" s="61"/>
      <c r="B7" s="61"/>
      <c r="C7" s="62"/>
      <c r="D7" s="63"/>
      <c r="E7" s="61"/>
      <c r="F7" s="52"/>
      <c r="G7" s="54"/>
      <c r="H7" s="58"/>
      <c r="I7" s="60"/>
      <c r="J7" s="60"/>
      <c r="K7" s="61"/>
      <c r="L7" s="61"/>
      <c r="M7" s="31"/>
      <c r="N7" s="31"/>
      <c r="O7" s="31"/>
    </row>
    <row r="8" spans="1:15" s="33" customFormat="1" ht="201.75" customHeight="1" x14ac:dyDescent="0.2">
      <c r="A8" s="13">
        <v>1</v>
      </c>
      <c r="B8" s="14" t="s">
        <v>40</v>
      </c>
      <c r="C8" s="15">
        <v>457264.49</v>
      </c>
      <c r="D8" s="15">
        <v>489273</v>
      </c>
      <c r="E8" s="13" t="s">
        <v>12</v>
      </c>
      <c r="F8" s="41" t="s">
        <v>37</v>
      </c>
      <c r="G8" s="15">
        <v>473574</v>
      </c>
      <c r="H8" s="47" t="s">
        <v>37</v>
      </c>
      <c r="I8" s="15">
        <f>(J8*100)/107</f>
        <v>442592.523364486</v>
      </c>
      <c r="J8" s="15">
        <f>G8</f>
        <v>473574</v>
      </c>
      <c r="K8" s="13" t="s">
        <v>10</v>
      </c>
      <c r="L8" s="28" t="s">
        <v>41</v>
      </c>
    </row>
    <row r="9" spans="1:15" s="33" customFormat="1" ht="234.75" customHeight="1" x14ac:dyDescent="0.2">
      <c r="A9" s="13">
        <v>2</v>
      </c>
      <c r="B9" s="14" t="s">
        <v>42</v>
      </c>
      <c r="C9" s="15">
        <v>227960.75</v>
      </c>
      <c r="D9" s="15">
        <v>243918</v>
      </c>
      <c r="E9" s="13" t="s">
        <v>12</v>
      </c>
      <c r="F9" s="42" t="s">
        <v>43</v>
      </c>
      <c r="G9" s="15">
        <v>236028</v>
      </c>
      <c r="H9" s="47" t="s">
        <v>43</v>
      </c>
      <c r="I9" s="15">
        <f t="shared" ref="I9:I19" si="0">(J9*100)/107</f>
        <v>220586.91588785045</v>
      </c>
      <c r="J9" s="15">
        <f t="shared" ref="J9:J12" si="1">G9</f>
        <v>236028</v>
      </c>
      <c r="K9" s="13" t="s">
        <v>10</v>
      </c>
      <c r="L9" s="28" t="s">
        <v>44</v>
      </c>
    </row>
    <row r="10" spans="1:15" s="33" customFormat="1" ht="222.75" customHeight="1" x14ac:dyDescent="0.2">
      <c r="A10" s="13">
        <v>3</v>
      </c>
      <c r="B10" s="14" t="s">
        <v>45</v>
      </c>
      <c r="C10" s="15">
        <v>172947.66</v>
      </c>
      <c r="D10" s="15">
        <v>185054</v>
      </c>
      <c r="E10" s="13" t="s">
        <v>12</v>
      </c>
      <c r="F10" s="47" t="s">
        <v>30</v>
      </c>
      <c r="G10" s="15">
        <v>179166</v>
      </c>
      <c r="H10" s="13" t="str">
        <f t="shared" ref="H10:H11" si="2">F10</f>
        <v>หจก.อานนท์การช่าง</v>
      </c>
      <c r="I10" s="15">
        <f t="shared" si="0"/>
        <v>167444.8598130841</v>
      </c>
      <c r="J10" s="15">
        <f t="shared" si="1"/>
        <v>179166</v>
      </c>
      <c r="K10" s="13" t="s">
        <v>10</v>
      </c>
      <c r="L10" s="28" t="s">
        <v>46</v>
      </c>
    </row>
    <row r="11" spans="1:15" s="33" customFormat="1" ht="159" customHeight="1" x14ac:dyDescent="0.2">
      <c r="A11" s="13">
        <v>4</v>
      </c>
      <c r="B11" s="14" t="s">
        <v>47</v>
      </c>
      <c r="C11" s="15">
        <v>57100</v>
      </c>
      <c r="D11" s="15">
        <v>61097</v>
      </c>
      <c r="E11" s="13" t="s">
        <v>12</v>
      </c>
      <c r="F11" s="42" t="s">
        <v>48</v>
      </c>
      <c r="G11" s="15">
        <v>61097</v>
      </c>
      <c r="H11" s="13" t="str">
        <f t="shared" si="2"/>
        <v>บจก.เย็นสะอาด</v>
      </c>
      <c r="I11" s="15">
        <f t="shared" si="0"/>
        <v>57100</v>
      </c>
      <c r="J11" s="15">
        <f t="shared" si="1"/>
        <v>61097</v>
      </c>
      <c r="K11" s="13" t="s">
        <v>10</v>
      </c>
      <c r="L11" s="28" t="s">
        <v>49</v>
      </c>
    </row>
    <row r="12" spans="1:15" s="33" customFormat="1" ht="243" customHeight="1" x14ac:dyDescent="0.2">
      <c r="A12" s="13">
        <v>5</v>
      </c>
      <c r="B12" s="14" t="s">
        <v>50</v>
      </c>
      <c r="C12" s="15">
        <v>418038.32</v>
      </c>
      <c r="D12" s="15">
        <v>447301</v>
      </c>
      <c r="E12" s="13" t="s">
        <v>12</v>
      </c>
      <c r="F12" s="46" t="s">
        <v>31</v>
      </c>
      <c r="G12" s="15">
        <v>433844</v>
      </c>
      <c r="H12" s="13" t="str">
        <f>F12</f>
        <v>หจก.เพชรธนพัทธ์ วิศวกรรม</v>
      </c>
      <c r="I12" s="15">
        <f t="shared" si="0"/>
        <v>405461.68224299065</v>
      </c>
      <c r="J12" s="15">
        <f t="shared" si="1"/>
        <v>433844</v>
      </c>
      <c r="K12" s="13" t="s">
        <v>10</v>
      </c>
      <c r="L12" s="28" t="s">
        <v>51</v>
      </c>
    </row>
    <row r="13" spans="1:15" s="33" customFormat="1" ht="258.75" customHeight="1" x14ac:dyDescent="0.2">
      <c r="A13" s="13">
        <v>6</v>
      </c>
      <c r="B13" s="14" t="s">
        <v>52</v>
      </c>
      <c r="C13" s="15">
        <v>157284.10999999999</v>
      </c>
      <c r="D13" s="15">
        <v>168294</v>
      </c>
      <c r="E13" s="13" t="s">
        <v>12</v>
      </c>
      <c r="F13" s="47" t="s">
        <v>30</v>
      </c>
      <c r="G13" s="15">
        <v>162962</v>
      </c>
      <c r="H13" s="47" t="s">
        <v>30</v>
      </c>
      <c r="I13" s="15">
        <f t="shared" si="0"/>
        <v>152300.93457943926</v>
      </c>
      <c r="J13" s="15">
        <f t="shared" ref="J13:J19" si="3">G13</f>
        <v>162962</v>
      </c>
      <c r="K13" s="13" t="s">
        <v>10</v>
      </c>
      <c r="L13" s="28" t="s">
        <v>53</v>
      </c>
    </row>
    <row r="14" spans="1:15" s="33" customFormat="1" ht="210" customHeight="1" x14ac:dyDescent="0.2">
      <c r="A14" s="13">
        <v>7</v>
      </c>
      <c r="B14" s="14" t="s">
        <v>54</v>
      </c>
      <c r="C14" s="15">
        <v>406413.08</v>
      </c>
      <c r="D14" s="15">
        <v>434862</v>
      </c>
      <c r="E14" s="13" t="s">
        <v>12</v>
      </c>
      <c r="F14" s="46" t="s">
        <v>55</v>
      </c>
      <c r="G14" s="15">
        <v>421126</v>
      </c>
      <c r="H14" s="47" t="s">
        <v>55</v>
      </c>
      <c r="I14" s="15">
        <f t="shared" si="0"/>
        <v>393575.70093457942</v>
      </c>
      <c r="J14" s="15">
        <f t="shared" si="3"/>
        <v>421126</v>
      </c>
      <c r="K14" s="13" t="s">
        <v>10</v>
      </c>
      <c r="L14" s="28" t="s">
        <v>56</v>
      </c>
    </row>
    <row r="15" spans="1:15" s="33" customFormat="1" ht="210" customHeight="1" x14ac:dyDescent="0.2">
      <c r="A15" s="13">
        <v>8</v>
      </c>
      <c r="B15" s="14" t="s">
        <v>61</v>
      </c>
      <c r="C15" s="15">
        <v>119064.49</v>
      </c>
      <c r="D15" s="15">
        <v>127399</v>
      </c>
      <c r="E15" s="13" t="s">
        <v>12</v>
      </c>
      <c r="F15" s="47" t="s">
        <v>62</v>
      </c>
      <c r="G15" s="15">
        <v>123367</v>
      </c>
      <c r="H15" s="47" t="s">
        <v>62</v>
      </c>
      <c r="I15" s="15">
        <f t="shared" si="0"/>
        <v>115296.26168224298</v>
      </c>
      <c r="J15" s="15">
        <f t="shared" si="3"/>
        <v>123367</v>
      </c>
      <c r="K15" s="13" t="s">
        <v>10</v>
      </c>
      <c r="L15" s="28" t="s">
        <v>63</v>
      </c>
    </row>
    <row r="16" spans="1:15" s="33" customFormat="1" ht="231" customHeight="1" x14ac:dyDescent="0.2">
      <c r="A16" s="13">
        <v>9</v>
      </c>
      <c r="B16" s="14" t="s">
        <v>64</v>
      </c>
      <c r="C16" s="15">
        <v>249202.8</v>
      </c>
      <c r="D16" s="15">
        <v>266647</v>
      </c>
      <c r="E16" s="13" t="s">
        <v>12</v>
      </c>
      <c r="F16" s="47" t="s">
        <v>65</v>
      </c>
      <c r="G16" s="15">
        <v>258223</v>
      </c>
      <c r="H16" s="47" t="s">
        <v>65</v>
      </c>
      <c r="I16" s="15">
        <f t="shared" si="0"/>
        <v>241329.90654205607</v>
      </c>
      <c r="J16" s="15">
        <f t="shared" si="3"/>
        <v>258223</v>
      </c>
      <c r="K16" s="13" t="s">
        <v>10</v>
      </c>
      <c r="L16" s="28" t="s">
        <v>69</v>
      </c>
    </row>
    <row r="17" spans="1:12" s="33" customFormat="1" ht="198.75" customHeight="1" x14ac:dyDescent="0.2">
      <c r="A17" s="13">
        <v>10</v>
      </c>
      <c r="B17" s="14" t="s">
        <v>66</v>
      </c>
      <c r="C17" s="15">
        <v>254129.91</v>
      </c>
      <c r="D17" s="15">
        <v>271919</v>
      </c>
      <c r="E17" s="13" t="s">
        <v>12</v>
      </c>
      <c r="F17" s="47" t="s">
        <v>67</v>
      </c>
      <c r="G17" s="15">
        <v>263420</v>
      </c>
      <c r="H17" s="47" t="s">
        <v>67</v>
      </c>
      <c r="I17" s="15">
        <f t="shared" si="0"/>
        <v>246186.91588785045</v>
      </c>
      <c r="J17" s="15">
        <f t="shared" si="3"/>
        <v>263420</v>
      </c>
      <c r="K17" s="13" t="s">
        <v>10</v>
      </c>
      <c r="L17" s="28" t="s">
        <v>68</v>
      </c>
    </row>
    <row r="18" spans="1:12" s="33" customFormat="1" ht="198.75" customHeight="1" x14ac:dyDescent="0.2">
      <c r="A18" s="13">
        <v>11</v>
      </c>
      <c r="B18" s="14" t="s">
        <v>70</v>
      </c>
      <c r="C18" s="15">
        <v>175843.93</v>
      </c>
      <c r="D18" s="15">
        <v>188153</v>
      </c>
      <c r="E18" s="13" t="s">
        <v>12</v>
      </c>
      <c r="F18" s="47" t="s">
        <v>71</v>
      </c>
      <c r="G18" s="15">
        <v>182060</v>
      </c>
      <c r="H18" s="47" t="s">
        <v>71</v>
      </c>
      <c r="I18" s="15">
        <f t="shared" si="0"/>
        <v>170149.53271028039</v>
      </c>
      <c r="J18" s="15">
        <f t="shared" si="3"/>
        <v>182060</v>
      </c>
      <c r="K18" s="13" t="s">
        <v>10</v>
      </c>
      <c r="L18" s="28" t="s">
        <v>72</v>
      </c>
    </row>
    <row r="19" spans="1:12" s="33" customFormat="1" ht="198.75" customHeight="1" x14ac:dyDescent="0.2">
      <c r="A19" s="13">
        <v>12</v>
      </c>
      <c r="B19" s="14" t="s">
        <v>73</v>
      </c>
      <c r="C19" s="15">
        <v>401355.14</v>
      </c>
      <c r="D19" s="15">
        <v>429450</v>
      </c>
      <c r="E19" s="13" t="s">
        <v>12</v>
      </c>
      <c r="F19" s="47" t="s">
        <v>71</v>
      </c>
      <c r="G19" s="15">
        <v>416382</v>
      </c>
      <c r="H19" s="47" t="s">
        <v>71</v>
      </c>
      <c r="I19" s="15">
        <f t="shared" si="0"/>
        <v>389142.05607476638</v>
      </c>
      <c r="J19" s="15">
        <f t="shared" si="3"/>
        <v>416382</v>
      </c>
      <c r="K19" s="13" t="s">
        <v>10</v>
      </c>
      <c r="L19" s="28" t="s">
        <v>74</v>
      </c>
    </row>
    <row r="20" spans="1:12" ht="42" x14ac:dyDescent="0.55000000000000004">
      <c r="A20" s="18"/>
      <c r="B20" s="19"/>
      <c r="C20" s="20"/>
      <c r="D20" s="20"/>
      <c r="E20" s="18"/>
      <c r="F20" s="12"/>
      <c r="G20" s="21"/>
      <c r="H20" s="12"/>
      <c r="I20" s="22"/>
      <c r="J20" s="23">
        <f>SUM(J8:J19)</f>
        <v>3211249</v>
      </c>
      <c r="K20" s="12"/>
      <c r="L20" s="24"/>
    </row>
    <row r="21" spans="1:12" ht="52.5" customHeight="1" x14ac:dyDescent="0.55000000000000004">
      <c r="A21" s="18"/>
      <c r="B21" s="19" t="s">
        <v>75</v>
      </c>
      <c r="C21" s="25"/>
      <c r="D21" s="20"/>
      <c r="E21" s="18"/>
      <c r="F21" s="12"/>
      <c r="G21" s="21"/>
      <c r="H21" s="12"/>
      <c r="I21" s="12"/>
      <c r="J21" s="26"/>
      <c r="K21" s="12"/>
      <c r="L21" s="24"/>
    </row>
    <row r="22" spans="1:12" ht="17.25" customHeight="1" x14ac:dyDescent="0.55000000000000004">
      <c r="A22" s="18"/>
      <c r="B22" s="19"/>
      <c r="C22" s="25"/>
      <c r="D22" s="27"/>
      <c r="E22" s="18"/>
      <c r="F22" s="12"/>
      <c r="G22" s="21"/>
      <c r="H22" s="12"/>
      <c r="I22" s="12"/>
      <c r="J22" s="26"/>
      <c r="K22" s="12"/>
      <c r="L22" s="24"/>
    </row>
    <row r="23" spans="1:12" ht="36" x14ac:dyDescent="0.55000000000000004">
      <c r="A23" s="18"/>
      <c r="B23" s="12"/>
      <c r="C23" s="18" t="s">
        <v>13</v>
      </c>
      <c r="D23" s="27"/>
      <c r="E23" s="18"/>
      <c r="F23" s="12"/>
      <c r="G23" s="21"/>
      <c r="H23" s="12"/>
      <c r="I23" s="12"/>
      <c r="J23" s="26"/>
      <c r="K23" s="12"/>
      <c r="L23" s="24"/>
    </row>
    <row r="24" spans="1:12" ht="27" customHeight="1" x14ac:dyDescent="0.55000000000000004">
      <c r="A24" s="18"/>
      <c r="B24" s="12"/>
      <c r="C24" s="12"/>
      <c r="D24" s="27"/>
      <c r="E24" s="18"/>
      <c r="F24" s="12"/>
      <c r="G24" s="21"/>
      <c r="H24" s="12"/>
      <c r="I24" s="12"/>
      <c r="J24" s="26"/>
      <c r="K24" s="12"/>
      <c r="L24" s="24"/>
    </row>
    <row r="25" spans="1:12" ht="36" x14ac:dyDescent="0.55000000000000004">
      <c r="A25" s="18"/>
      <c r="B25" s="12"/>
      <c r="C25" s="18" t="s">
        <v>20</v>
      </c>
      <c r="D25" s="27"/>
      <c r="E25" s="18"/>
      <c r="F25" s="12"/>
      <c r="G25" s="21"/>
      <c r="H25" s="12"/>
      <c r="I25" s="12"/>
      <c r="J25" s="26"/>
      <c r="K25" s="12"/>
      <c r="L25" s="24"/>
    </row>
    <row r="26" spans="1:12" ht="36" x14ac:dyDescent="0.55000000000000004">
      <c r="A26" s="18"/>
      <c r="B26" s="12"/>
      <c r="C26" s="18" t="s">
        <v>28</v>
      </c>
      <c r="D26" s="27"/>
      <c r="E26" s="18"/>
      <c r="F26" s="12"/>
      <c r="G26" s="21"/>
      <c r="H26" s="12"/>
      <c r="I26" s="12"/>
      <c r="J26" s="26"/>
      <c r="K26" s="12"/>
      <c r="L26" s="24"/>
    </row>
  </sheetData>
  <mergeCells count="18">
    <mergeCell ref="I6:I7"/>
    <mergeCell ref="L5:L7"/>
    <mergeCell ref="F6:F7"/>
    <mergeCell ref="G6:G7"/>
    <mergeCell ref="A1:K1"/>
    <mergeCell ref="A2:K2"/>
    <mergeCell ref="A3:K3"/>
    <mergeCell ref="A4:K4"/>
    <mergeCell ref="H6:H7"/>
    <mergeCell ref="J6:J7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  <rowBreaks count="1" manualBreakCount="1">
    <brk id="1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tabSelected="1" view="pageBreakPreview" zoomScaleSheetLayoutView="100" workbookViewId="0">
      <selection sqref="A1:K1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7.42578125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48"/>
    </row>
    <row r="2" spans="1:15" ht="36" x14ac:dyDescent="0.5500000000000000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48"/>
    </row>
    <row r="3" spans="1:15" ht="36" x14ac:dyDescent="0.55000000000000004">
      <c r="A3" s="56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49"/>
    </row>
    <row r="4" spans="1:15" ht="36" x14ac:dyDescent="0.55000000000000004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0"/>
    </row>
    <row r="5" spans="1:15" s="9" customFormat="1" ht="42" customHeight="1" x14ac:dyDescent="0.2">
      <c r="A5" s="61" t="s">
        <v>1</v>
      </c>
      <c r="B5" s="61" t="s">
        <v>5</v>
      </c>
      <c r="C5" s="62" t="s">
        <v>14</v>
      </c>
      <c r="D5" s="62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8"/>
      <c r="N5" s="8"/>
      <c r="O5" s="8"/>
    </row>
    <row r="6" spans="1:15" s="9" customFormat="1" ht="21" customHeight="1" x14ac:dyDescent="0.2">
      <c r="A6" s="61"/>
      <c r="B6" s="61"/>
      <c r="C6" s="62"/>
      <c r="D6" s="62"/>
      <c r="E6" s="61"/>
      <c r="F6" s="51" t="s">
        <v>3</v>
      </c>
      <c r="G6" s="53" t="s">
        <v>16</v>
      </c>
      <c r="H6" s="51" t="s">
        <v>4</v>
      </c>
      <c r="I6" s="59" t="s">
        <v>19</v>
      </c>
      <c r="J6" s="59" t="s">
        <v>17</v>
      </c>
      <c r="K6" s="61"/>
      <c r="L6" s="61"/>
      <c r="M6" s="8"/>
      <c r="N6" s="8"/>
      <c r="O6" s="8"/>
    </row>
    <row r="7" spans="1:15" s="9" customFormat="1" ht="99" customHeight="1" x14ac:dyDescent="0.2">
      <c r="A7" s="61"/>
      <c r="B7" s="61"/>
      <c r="C7" s="62"/>
      <c r="D7" s="62"/>
      <c r="E7" s="61"/>
      <c r="F7" s="52"/>
      <c r="G7" s="54"/>
      <c r="H7" s="58"/>
      <c r="I7" s="60"/>
      <c r="J7" s="60"/>
      <c r="K7" s="61"/>
      <c r="L7" s="61"/>
      <c r="M7" s="8"/>
      <c r="N7" s="8"/>
      <c r="O7" s="8"/>
    </row>
    <row r="8" spans="1:15" s="10" customFormat="1" ht="170.25" customHeight="1" x14ac:dyDescent="0.2">
      <c r="A8" s="13">
        <v>1</v>
      </c>
      <c r="B8" s="14" t="s">
        <v>57</v>
      </c>
      <c r="C8" s="15">
        <v>1000000</v>
      </c>
      <c r="D8" s="15">
        <v>1066839.6299999999</v>
      </c>
      <c r="E8" s="17" t="s">
        <v>25</v>
      </c>
      <c r="F8" s="41" t="s">
        <v>59</v>
      </c>
      <c r="G8" s="15">
        <v>1050021.6100000001</v>
      </c>
      <c r="H8" s="17" t="str">
        <f>F8</f>
        <v xml:space="preserve">บจก.ยูเอชเอ็ม </v>
      </c>
      <c r="I8" s="15">
        <f>(J8*100)/107</f>
        <v>981328.6074766356</v>
      </c>
      <c r="J8" s="39">
        <f>G8</f>
        <v>1050021.6100000001</v>
      </c>
      <c r="K8" s="17" t="s">
        <v>24</v>
      </c>
      <c r="L8" s="16" t="s">
        <v>60</v>
      </c>
    </row>
    <row r="9" spans="1:15" s="10" customFormat="1" ht="48.75" customHeight="1" x14ac:dyDescent="0.2">
      <c r="A9" s="43"/>
      <c r="B9" s="19"/>
      <c r="C9" s="20"/>
      <c r="D9" s="20"/>
      <c r="E9" s="44"/>
      <c r="F9" s="44"/>
      <c r="G9" s="20"/>
      <c r="H9" s="44"/>
      <c r="I9" s="20"/>
      <c r="J9" s="23">
        <f>SUM(J8:J8)</f>
        <v>1050021.6100000001</v>
      </c>
      <c r="K9" s="44"/>
      <c r="L9" s="45"/>
    </row>
    <row r="10" spans="1:15" s="3" customFormat="1" ht="36" x14ac:dyDescent="0.55000000000000004">
      <c r="A10" s="18"/>
      <c r="B10" s="12" t="s">
        <v>36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L5:L7"/>
    <mergeCell ref="F6:F7"/>
    <mergeCell ref="G6:G7"/>
    <mergeCell ref="H6:H7"/>
    <mergeCell ref="I6:I7"/>
    <mergeCell ref="J6:J7"/>
    <mergeCell ref="F5:G5"/>
    <mergeCell ref="H5:J5"/>
    <mergeCell ref="K5:K7"/>
    <mergeCell ref="A1:K1"/>
    <mergeCell ref="A2:K2"/>
    <mergeCell ref="A3:K3"/>
    <mergeCell ref="A4:K4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3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view="pageBreakPreview" zoomScale="40" zoomScaleSheetLayoutView="40" workbookViewId="0">
      <selection activeCell="B14" sqref="B14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">
        <v>29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 x14ac:dyDescent="0.2">
      <c r="A5" s="61" t="s">
        <v>1</v>
      </c>
      <c r="B5" s="61" t="s">
        <v>5</v>
      </c>
      <c r="C5" s="62" t="s">
        <v>14</v>
      </c>
      <c r="D5" s="62" t="s">
        <v>15</v>
      </c>
      <c r="E5" s="61" t="s">
        <v>6</v>
      </c>
      <c r="F5" s="61" t="s">
        <v>7</v>
      </c>
      <c r="G5" s="61"/>
      <c r="H5" s="61" t="s">
        <v>8</v>
      </c>
      <c r="I5" s="61"/>
      <c r="J5" s="61"/>
      <c r="K5" s="61" t="s">
        <v>9</v>
      </c>
      <c r="L5" s="61" t="s">
        <v>2</v>
      </c>
      <c r="M5" s="8"/>
      <c r="N5" s="8"/>
      <c r="O5" s="8"/>
    </row>
    <row r="6" spans="1:15" s="9" customFormat="1" ht="57.75" customHeight="1" x14ac:dyDescent="0.2">
      <c r="A6" s="61"/>
      <c r="B6" s="61"/>
      <c r="C6" s="62"/>
      <c r="D6" s="62"/>
      <c r="E6" s="61"/>
      <c r="F6" s="51" t="s">
        <v>3</v>
      </c>
      <c r="G6" s="53" t="s">
        <v>16</v>
      </c>
      <c r="H6" s="51" t="s">
        <v>4</v>
      </c>
      <c r="I6" s="59" t="s">
        <v>26</v>
      </c>
      <c r="J6" s="59" t="s">
        <v>27</v>
      </c>
      <c r="K6" s="61"/>
      <c r="L6" s="61"/>
      <c r="M6" s="8"/>
      <c r="N6" s="8"/>
      <c r="O6" s="8"/>
    </row>
    <row r="7" spans="1:15" s="9" customFormat="1" ht="81.75" customHeight="1" x14ac:dyDescent="0.2">
      <c r="A7" s="61"/>
      <c r="B7" s="61"/>
      <c r="C7" s="62"/>
      <c r="D7" s="62"/>
      <c r="E7" s="61"/>
      <c r="F7" s="52"/>
      <c r="G7" s="54"/>
      <c r="H7" s="58"/>
      <c r="I7" s="60"/>
      <c r="J7" s="60"/>
      <c r="K7" s="61"/>
      <c r="L7" s="61"/>
      <c r="M7" s="8"/>
      <c r="N7" s="8"/>
      <c r="O7" s="8"/>
    </row>
    <row r="8" spans="1:15" s="11" customFormat="1" ht="204" customHeight="1" x14ac:dyDescent="0.2">
      <c r="A8" s="13">
        <v>1</v>
      </c>
      <c r="B8" s="14" t="s">
        <v>33</v>
      </c>
      <c r="C8" s="15">
        <v>1300000</v>
      </c>
      <c r="D8" s="15">
        <v>1383579</v>
      </c>
      <c r="E8" s="13" t="s">
        <v>22</v>
      </c>
      <c r="F8" s="40" t="s">
        <v>34</v>
      </c>
      <c r="G8" s="39">
        <v>1382000</v>
      </c>
      <c r="H8" s="17" t="str">
        <f>F8</f>
        <v>บจก.สยาม แอคมี่ 
คอร์ปอเรชั่น</v>
      </c>
      <c r="I8" s="15">
        <f t="shared" ref="I8" si="0">(J8*100)/107</f>
        <v>1291588.785046729</v>
      </c>
      <c r="J8" s="39">
        <f t="shared" ref="J8" si="1">G8</f>
        <v>1382000</v>
      </c>
      <c r="K8" s="13" t="s">
        <v>10</v>
      </c>
      <c r="L8" s="16" t="s">
        <v>35</v>
      </c>
      <c r="M8" s="10"/>
      <c r="N8" s="10"/>
      <c r="O8" s="10"/>
    </row>
    <row r="9" spans="1:15" s="3" customFormat="1" ht="42" x14ac:dyDescent="0.55000000000000004">
      <c r="A9" s="18"/>
      <c r="B9" s="12"/>
      <c r="C9" s="20"/>
      <c r="D9" s="20"/>
      <c r="E9" s="18"/>
      <c r="F9" s="12"/>
      <c r="G9" s="21"/>
      <c r="H9" s="12"/>
      <c r="I9" s="12"/>
      <c r="J9" s="23">
        <f>SUM(J8:J8)</f>
        <v>1382000</v>
      </c>
      <c r="K9" s="12"/>
      <c r="L9" s="24"/>
    </row>
    <row r="10" spans="1:15" s="3" customFormat="1" ht="36" x14ac:dyDescent="0.55000000000000004">
      <c r="A10" s="18"/>
      <c r="B10" s="12" t="s">
        <v>36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ก.ค.2565</vt:lpstr>
      <vt:lpstr>ประกวด ก.ค.2565</vt:lpstr>
      <vt:lpstr>คัดเลือก พ.ค.2565</vt:lpstr>
      <vt:lpstr>'คัดเลือก พ.ค.2565'!Print_Area</vt:lpstr>
      <vt:lpstr>'เฉพาะเจาะจง ก.ค.2565'!Print_Area</vt:lpstr>
      <vt:lpstr>'ประกวด ก.ค.2565'!Print_Area</vt:lpstr>
      <vt:lpstr>'คัดเลือก พ.ค.2565'!Print_Titles</vt:lpstr>
      <vt:lpstr>'เฉพาะเจาะจง ก.ค.2565'!Print_Titles</vt:lpstr>
      <vt:lpstr>'ประกวด ก.ค.2565'!Print_Titles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2022-08-02T11:03:16Z</cp:lastPrinted>
  <dcterms:created xsi:type="dcterms:W3CDTF">2015-10-28T04:52:24Z</dcterms:created>
  <dcterms:modified xsi:type="dcterms:W3CDTF">2022-08-26T07:51:20Z</dcterms:modified>
</cp:coreProperties>
</file>