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HM รายงานจัดซื้อ-จ้าง\"/>
    </mc:Choice>
  </mc:AlternateContent>
  <xr:revisionPtr revIDLastSave="0" documentId="13_ncr:1_{E570F7CC-047A-44A1-80E2-FB2AA51EC7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'(ebid)'!$A$1:$L$27</definedName>
    <definedName name="_xlnm.Print_Area" localSheetId="0">'(เฉพาะเจาะจง) '!$A$1:$K$14</definedName>
    <definedName name="_xlnm.Print_Area" localSheetId="1">'(คัดเลือก)  '!$A$1:$K$22</definedName>
    <definedName name="_xlnm.Print_Titles" localSheetId="0">'(เฉพาะเจาะจง) '!$1:$8</definedName>
    <definedName name="_xlnm.Print_Titles" localSheetId="1">'(คัดเลือก) 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  <c r="C13" i="2"/>
  <c r="C10" i="2"/>
  <c r="C11" i="2"/>
  <c r="C13" i="5"/>
  <c r="C9" i="5"/>
  <c r="I14" i="2" l="1"/>
  <c r="I27" i="5"/>
  <c r="I21" i="4" l="1"/>
  <c r="C9" i="2"/>
</calcChain>
</file>

<file path=xl/sharedStrings.xml><?xml version="1.0" encoding="utf-8"?>
<sst xmlns="http://schemas.openxmlformats.org/spreadsheetml/2006/main" count="93" uniqueCount="47">
  <si>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</si>
  <si>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</si>
  <si>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</si>
  <si>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</si>
  <si>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</si>
  <si>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</si>
  <si>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</si>
  <si>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</si>
  <si>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</si>
  <si>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</si>
  <si>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</si>
  <si>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</si>
  <si>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</si>
  <si>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</si>
  <si>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</si>
  <si>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</si>
  <si>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</si>
  <si>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</si>
  <si>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</si>
  <si>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</si>
  <si>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</si>
  <si>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วิธีคัดเลือก</t>
  </si>
  <si>
    <t>e-bidding</t>
  </si>
  <si>
    <t>คณะกรรมการเห็นว่ามีเหตุผลสมควรดำเนินการต่อไป</t>
  </si>
  <si>
    <t xml:space="preserve">จัดซื้อตลับหมึกพิมพ์ จำนวน 43 รายการ </t>
  </si>
  <si>
    <t xml:space="preserve">บริษัท ทรัพย์อรุณพง จำกัด </t>
  </si>
  <si>
    <t xml:space="preserve">จ้างเหมาปรับปรุงจุดจ่ายน้ำประปา RO ตามโครงการน้ำดื่มสะอาด </t>
  </si>
  <si>
    <t xml:space="preserve">บริษัท ไฮโดร เพาเวอร์    เอ็นจิเนียริ่ง จำกัด </t>
  </si>
  <si>
    <t>สัญญา จท11-02-69
วันที่ 4 พ.ย.68
PO 3300072415</t>
  </si>
  <si>
    <t xml:space="preserve">จัดซื้อคลอรีน DPD Total Chlorine </t>
  </si>
  <si>
    <t xml:space="preserve">บริษัท ฮัคค์ (ประเทศไทย) จำกัด </t>
  </si>
  <si>
    <t>สัญญา ซท11-01-69
วันที่ 10 พ.ย.68
PO 3300072514</t>
  </si>
  <si>
    <t>งานจ้างติดตั้งประปา งานเพิ่ม/ลดขนาดมาตรวัดน้ำ และงานที่เกี่ยวข้อง</t>
  </si>
  <si>
    <t xml:space="preserve">ห้างหุ้นส่วนจำกัด วิศรุตรุ่งเรือง </t>
  </si>
  <si>
    <t xml:space="preserve">ห้างหุ้นส่วนจำกัด วิศรุตรุ่งเรือง  </t>
  </si>
  <si>
    <t>สัญญา ตม11-01-69   
วันที่ 14 พ.ย.68
PO 3300072598</t>
  </si>
  <si>
    <t xml:space="preserve">งานจ้างสอบเทียบเครื่องวัดอัตราการไหลน้ำแบบ Ultrasonic Flow Meter </t>
  </si>
  <si>
    <t>บริษัท พีเอ็น คอร์ปอเรชั่น จำกัด</t>
  </si>
  <si>
    <t xml:space="preserve">จ้างถอดเปลี่ยนมาตรวัดน้ำครบวาระ และงานที่เกี่ยวข้อง </t>
  </si>
  <si>
    <t>ห้างหุ้นส่วนจำกัด วิศรุตรุ่งเรือง</t>
  </si>
  <si>
    <t>สัญญา มว11-01-69    
วันที่  11 พ.ย.68
PO 3300072524</t>
  </si>
  <si>
    <t>สัญญา จท11-03-69
วันที่ 20 พ.ย.68
PO 3300072694</t>
  </si>
  <si>
    <t>สัญญา ซท11-02-69
วันที่ 21 พ.ย.68
PO 3300072726</t>
  </si>
  <si>
    <t>สรุปผลการดำเนินการจัดซื้อจัดจ้างในรอบเดือน พฤศจิกายน 2568</t>
  </si>
  <si>
    <t xml:space="preserve">จัดซื้อเครื่องนับธนบัตร แบบตั้งพื้น จำนวน 2 เครื่อง </t>
  </si>
  <si>
    <t xml:space="preserve">บริษัท บิล เค้าเตอร์ (ประเทศไทย) จำกัด </t>
  </si>
  <si>
    <t>สัญญา ซล11-02-69
วันที่ 3 พ.ย.68
PO 3300072394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</si>
</sst>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u val="singleAccounting"/>
      <sz val="24"/>
      <name val="TH Sarabun New"/>
      <family val="2"/>
    </font>
    <font>
      <b/>
      <u val="doub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164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64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164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64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164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164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164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7" fillId="0" borderId="0" xfId="1" applyFont="1" applyBorder="1" applyAlignment="1">
      <alignment horizontal="center" vertical="top" wrapText="1" shrinkToFit="1"/>
    </xf>
    <xf numFmtId="164" fontId="18" fillId="0" borderId="0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 wrapText="1" shrinkToFit="1"/>
    </xf>
    <xf numFmtId="164" fontId="2" fillId="0" borderId="0" xfId="1" applyFont="1" applyFill="1" applyBorder="1" applyAlignment="1">
      <alignment horizontal="center" vertical="center" wrapText="1" shrinkToFit="1"/>
    </xf>
    <xf numFmtId="164" fontId="2" fillId="0" borderId="0" xfId="1" applyFont="1" applyBorder="1" applyAlignment="1">
      <alignment horizontal="center" vertical="center" wrapText="1" shrinkToFit="1"/>
    </xf>
    <xf numFmtId="164" fontId="10" fillId="0" borderId="5" xfId="1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164" fontId="11" fillId="0" borderId="5" xfId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164" fontId="10" fillId="0" borderId="9" xfId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64" fontId="11" fillId="0" borderId="2" xfId="1" applyFont="1" applyFill="1" applyBorder="1" applyAlignment="1">
      <alignment horizontal="center" vertical="center" wrapText="1" shrinkToFit="1"/>
    </xf>
    <xf numFmtId="164" fontId="11" fillId="0" borderId="6" xfId="1" applyFont="1" applyFill="1" applyBorder="1" applyAlignment="1">
      <alignment horizontal="center" vertical="center" wrapText="1" shrinkToFit="1"/>
    </xf>
    <xf numFmtId="164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4" fontId="14" fillId="0" borderId="2" xfId="1" applyFont="1" applyBorder="1" applyAlignment="1">
      <alignment horizontal="center" vertical="center" wrapText="1" shrinkToFit="1"/>
    </xf>
    <xf numFmtId="164" fontId="14" fillId="0" borderId="6" xfId="1" applyFont="1" applyBorder="1" applyAlignment="1">
      <alignment horizontal="center" vertical="center" wrapText="1" shrinkToFit="1"/>
    </xf>
    <xf numFmtId="164" fontId="14" fillId="0" borderId="9" xfId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5"/>
  <sheetViews>
    <sheetView tabSelected="1" view="pageBreakPreview" topLeftCell="A10" zoomScale="60" workbookViewId="0">
      <selection activeCell="D22" sqref="D22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3" width="9.109375" style="3"/>
    <col min="14" max="15" width="9.109375" style="60"/>
    <col min="16" max="16384" width="9.109375" style="3"/>
  </cols>
  <sheetData>
    <row r="1" spans="1:16" ht="30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6" ht="30" customHeight="1" x14ac:dyDescent="0.25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6" s="60" customFormat="1" ht="30" customHeight="1" x14ac:dyDescent="0.25">
      <c r="A3" s="96" t="s">
        <v>18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6" ht="30" customHeight="1" x14ac:dyDescent="0.25">
      <c r="A4" s="97" t="s">
        <v>15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6" ht="18" customHeight="1" x14ac:dyDescent="0.25">
      <c r="A5" s="94" t="s">
        <v>2</v>
      </c>
      <c r="B5" s="100" t="s">
        <v>3</v>
      </c>
      <c r="C5" s="93" t="s">
        <v>4</v>
      </c>
      <c r="D5" s="93" t="s">
        <v>5</v>
      </c>
      <c r="E5" s="94" t="s">
        <v>6</v>
      </c>
      <c r="F5" s="99" t="s">
        <v>7</v>
      </c>
      <c r="G5" s="99"/>
      <c r="H5" s="94" t="s">
        <v>8</v>
      </c>
      <c r="I5" s="94"/>
      <c r="J5" s="94" t="s">
        <v>9</v>
      </c>
      <c r="K5" s="94" t="s">
        <v>16</v>
      </c>
    </row>
    <row r="6" spans="1:16" ht="29.4" customHeight="1" x14ac:dyDescent="0.25">
      <c r="A6" s="94"/>
      <c r="B6" s="100"/>
      <c r="C6" s="93"/>
      <c r="D6" s="93"/>
      <c r="E6" s="94"/>
      <c r="F6" s="99"/>
      <c r="G6" s="99"/>
      <c r="H6" s="94"/>
      <c r="I6" s="94"/>
      <c r="J6" s="94"/>
      <c r="K6" s="94"/>
    </row>
    <row r="7" spans="1:16" ht="18" customHeight="1" x14ac:dyDescent="0.25">
      <c r="A7" s="94"/>
      <c r="B7" s="100"/>
      <c r="C7" s="93"/>
      <c r="D7" s="93"/>
      <c r="E7" s="94"/>
      <c r="F7" s="99" t="s">
        <v>11</v>
      </c>
      <c r="G7" s="94" t="s">
        <v>12</v>
      </c>
      <c r="H7" s="94" t="s">
        <v>13</v>
      </c>
      <c r="I7" s="93" t="s">
        <v>14</v>
      </c>
      <c r="J7" s="94"/>
      <c r="K7" s="94"/>
    </row>
    <row r="8" spans="1:16" ht="46.2" customHeight="1" x14ac:dyDescent="0.25">
      <c r="A8" s="94"/>
      <c r="B8" s="100"/>
      <c r="C8" s="93"/>
      <c r="D8" s="93"/>
      <c r="E8" s="94"/>
      <c r="F8" s="99"/>
      <c r="G8" s="94"/>
      <c r="H8" s="94"/>
      <c r="I8" s="93"/>
      <c r="J8" s="94"/>
      <c r="K8" s="94"/>
    </row>
    <row r="9" spans="1:16" s="30" customFormat="1" ht="117" customHeight="1" x14ac:dyDescent="0.25">
      <c r="A9" s="84">
        <v>1</v>
      </c>
      <c r="B9" s="85" t="s">
        <v>24</v>
      </c>
      <c r="C9" s="86">
        <f t="shared" ref="C9:C13" si="0">D9/107*100</f>
        <v>378070</v>
      </c>
      <c r="D9" s="86">
        <v>404534.9</v>
      </c>
      <c r="E9" s="84" t="s">
        <v>19</v>
      </c>
      <c r="F9" s="87" t="s">
        <v>25</v>
      </c>
      <c r="G9" s="86">
        <v>404534.9</v>
      </c>
      <c r="H9" s="87" t="s">
        <v>25</v>
      </c>
      <c r="I9" s="86">
        <v>404534.9</v>
      </c>
      <c r="J9" s="42" t="s">
        <v>17</v>
      </c>
      <c r="K9" s="42" t="s">
        <v>42</v>
      </c>
      <c r="L9" s="60"/>
      <c r="M9" s="60"/>
      <c r="N9" s="60"/>
      <c r="O9" s="60"/>
      <c r="P9" s="59"/>
    </row>
    <row r="10" spans="1:16" s="30" customFormat="1" ht="127.8" customHeight="1" x14ac:dyDescent="0.25">
      <c r="A10" s="84">
        <v>2</v>
      </c>
      <c r="B10" s="85" t="s">
        <v>26</v>
      </c>
      <c r="C10" s="86">
        <f t="shared" si="0"/>
        <v>185000</v>
      </c>
      <c r="D10" s="86">
        <v>197950</v>
      </c>
      <c r="E10" s="84" t="s">
        <v>19</v>
      </c>
      <c r="F10" s="87" t="s">
        <v>27</v>
      </c>
      <c r="G10" s="86">
        <v>197950</v>
      </c>
      <c r="H10" s="87" t="s">
        <v>27</v>
      </c>
      <c r="I10" s="86">
        <v>197950</v>
      </c>
      <c r="J10" s="42" t="s">
        <v>17</v>
      </c>
      <c r="K10" s="42" t="s">
        <v>28</v>
      </c>
      <c r="L10" s="60"/>
      <c r="M10" s="60"/>
      <c r="N10" s="60"/>
      <c r="O10" s="60"/>
      <c r="P10" s="59"/>
    </row>
    <row r="11" spans="1:16" s="30" customFormat="1" ht="121.8" customHeight="1" x14ac:dyDescent="0.25">
      <c r="A11" s="84">
        <v>3</v>
      </c>
      <c r="B11" s="85" t="s">
        <v>29</v>
      </c>
      <c r="C11" s="86">
        <f t="shared" si="0"/>
        <v>11550</v>
      </c>
      <c r="D11" s="86">
        <v>12358.5</v>
      </c>
      <c r="E11" s="84" t="s">
        <v>19</v>
      </c>
      <c r="F11" s="87" t="s">
        <v>30</v>
      </c>
      <c r="G11" s="86">
        <v>12358.5</v>
      </c>
      <c r="H11" s="87" t="s">
        <v>30</v>
      </c>
      <c r="I11" s="86">
        <v>12358.5</v>
      </c>
      <c r="J11" s="42" t="s">
        <v>17</v>
      </c>
      <c r="K11" s="42" t="s">
        <v>31</v>
      </c>
      <c r="L11" s="60"/>
      <c r="M11" s="60"/>
      <c r="N11" s="60"/>
      <c r="O11" s="60"/>
      <c r="P11" s="59"/>
    </row>
    <row r="12" spans="1:16" s="30" customFormat="1" ht="121.8" customHeight="1" x14ac:dyDescent="0.25">
      <c r="A12" s="84">
        <v>4</v>
      </c>
      <c r="B12" s="85" t="s">
        <v>44</v>
      </c>
      <c r="C12" s="86">
        <f t="shared" si="0"/>
        <v>115885.98130841121</v>
      </c>
      <c r="D12" s="86">
        <v>123998</v>
      </c>
      <c r="E12" s="84" t="s">
        <v>19</v>
      </c>
      <c r="F12" s="87" t="s">
        <v>45</v>
      </c>
      <c r="G12" s="86">
        <v>123998</v>
      </c>
      <c r="H12" s="87" t="s">
        <v>45</v>
      </c>
      <c r="I12" s="86">
        <v>123998</v>
      </c>
      <c r="J12" s="42" t="s">
        <v>17</v>
      </c>
      <c r="K12" s="42" t="s">
        <v>46</v>
      </c>
      <c r="L12" s="60"/>
      <c r="M12" s="60"/>
      <c r="N12" s="60"/>
      <c r="O12" s="60"/>
      <c r="P12" s="59"/>
    </row>
    <row r="13" spans="1:16" s="30" customFormat="1" ht="151.80000000000001" customHeight="1" x14ac:dyDescent="0.25">
      <c r="A13" s="84">
        <v>5</v>
      </c>
      <c r="B13" s="40" t="s">
        <v>36</v>
      </c>
      <c r="C13" s="86">
        <f t="shared" si="0"/>
        <v>150000</v>
      </c>
      <c r="D13" s="86">
        <v>160500</v>
      </c>
      <c r="E13" s="84" t="s">
        <v>19</v>
      </c>
      <c r="F13" s="87" t="s">
        <v>37</v>
      </c>
      <c r="G13" s="86">
        <v>160500</v>
      </c>
      <c r="H13" s="87" t="s">
        <v>37</v>
      </c>
      <c r="I13" s="86">
        <v>160500</v>
      </c>
      <c r="J13" s="42" t="s">
        <v>17</v>
      </c>
      <c r="K13" s="42" t="s">
        <v>41</v>
      </c>
      <c r="L13" s="60"/>
      <c r="M13" s="60"/>
      <c r="N13" s="60"/>
      <c r="O13" s="60"/>
      <c r="P13" s="59"/>
    </row>
    <row r="14" spans="1:16" s="60" customFormat="1" ht="86.4" customHeight="1" x14ac:dyDescent="0.25">
      <c r="A14" s="88"/>
      <c r="B14" s="61"/>
      <c r="C14" s="89"/>
      <c r="D14" s="89"/>
      <c r="E14" s="88"/>
      <c r="G14" s="89"/>
      <c r="I14" s="90">
        <f>SUM(I8:I13)</f>
        <v>899341.4</v>
      </c>
      <c r="J14" s="62"/>
      <c r="K14" s="62"/>
    </row>
    <row r="15" spans="1:16" s="60" customFormat="1" ht="37.799999999999997" x14ac:dyDescent="0.25">
      <c r="A15" s="88"/>
      <c r="B15" s="61"/>
      <c r="C15" s="91"/>
      <c r="D15" s="91"/>
      <c r="E15" s="62"/>
      <c r="F15" s="62"/>
      <c r="G15" s="92"/>
      <c r="H15" s="62"/>
      <c r="I15" s="90"/>
      <c r="J15" s="88"/>
      <c r="K15" s="63"/>
    </row>
  </sheetData>
  <mergeCells count="17"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rowBreaks count="2" manualBreakCount="2">
    <brk id="14" max="16383" man="1"/>
    <brk id="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zoomScale="50" zoomScaleSheetLayoutView="50" workbookViewId="0">
      <selection activeCell="F10" sqref="F10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6384" width="9.109375" style="3"/>
  </cols>
  <sheetData>
    <row r="1" spans="1:12" ht="30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30" customHeight="1" x14ac:dyDescent="0.25">
      <c r="A2" s="96" t="s">
        <v>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5"/>
    </row>
    <row r="3" spans="1:12" s="6" customFormat="1" ht="30" customHeight="1" x14ac:dyDescent="0.25">
      <c r="A3" s="96" t="s">
        <v>18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5"/>
    </row>
    <row r="4" spans="1:12" ht="30" customHeight="1" x14ac:dyDescent="0.25">
      <c r="A4" s="97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8" customHeight="1" x14ac:dyDescent="0.25">
      <c r="A5" s="103" t="s">
        <v>2</v>
      </c>
      <c r="B5" s="104" t="s">
        <v>3</v>
      </c>
      <c r="C5" s="101" t="s">
        <v>4</v>
      </c>
      <c r="D5" s="101" t="s">
        <v>5</v>
      </c>
      <c r="E5" s="103" t="s">
        <v>6</v>
      </c>
      <c r="F5" s="105" t="s">
        <v>7</v>
      </c>
      <c r="G5" s="105"/>
      <c r="H5" s="103" t="s">
        <v>8</v>
      </c>
      <c r="I5" s="103"/>
      <c r="J5" s="103" t="s">
        <v>9</v>
      </c>
      <c r="K5" s="103" t="s">
        <v>16</v>
      </c>
    </row>
    <row r="6" spans="1:12" ht="29.4" customHeight="1" x14ac:dyDescent="0.25">
      <c r="A6" s="103"/>
      <c r="B6" s="104"/>
      <c r="C6" s="101"/>
      <c r="D6" s="101"/>
      <c r="E6" s="103"/>
      <c r="F6" s="105"/>
      <c r="G6" s="105"/>
      <c r="H6" s="103"/>
      <c r="I6" s="103"/>
      <c r="J6" s="103"/>
      <c r="K6" s="103"/>
    </row>
    <row r="7" spans="1:12" ht="18" customHeight="1" x14ac:dyDescent="0.25">
      <c r="A7" s="103"/>
      <c r="B7" s="104"/>
      <c r="C7" s="101"/>
      <c r="D7" s="101"/>
      <c r="E7" s="103"/>
      <c r="F7" s="105" t="s">
        <v>11</v>
      </c>
      <c r="G7" s="106" t="s">
        <v>12</v>
      </c>
      <c r="H7" s="103" t="s">
        <v>13</v>
      </c>
      <c r="I7" s="101" t="s">
        <v>14</v>
      </c>
      <c r="J7" s="103"/>
      <c r="K7" s="103"/>
    </row>
    <row r="8" spans="1:12" ht="46.2" customHeight="1" x14ac:dyDescent="0.25">
      <c r="A8" s="103"/>
      <c r="B8" s="104"/>
      <c r="C8" s="101"/>
      <c r="D8" s="101"/>
      <c r="E8" s="103"/>
      <c r="F8" s="105"/>
      <c r="G8" s="103"/>
      <c r="H8" s="103"/>
      <c r="I8" s="101"/>
      <c r="J8" s="103"/>
      <c r="K8" s="103"/>
    </row>
    <row r="9" spans="1:12" s="30" customFormat="1" ht="238.8" customHeight="1" x14ac:dyDescent="0.25">
      <c r="A9" s="56"/>
      <c r="B9" s="40"/>
      <c r="C9" s="41"/>
      <c r="D9" s="41"/>
      <c r="E9" s="56"/>
      <c r="F9" s="57"/>
      <c r="G9" s="67"/>
      <c r="H9" s="44"/>
      <c r="I9" s="41"/>
      <c r="J9" s="44"/>
      <c r="K9" s="42"/>
    </row>
    <row r="10" spans="1:12" s="30" customFormat="1" ht="151.80000000000001" customHeight="1" x14ac:dyDescent="0.25">
      <c r="A10" s="56"/>
      <c r="B10" s="40"/>
      <c r="C10" s="41"/>
      <c r="D10" s="41"/>
      <c r="E10" s="56"/>
      <c r="F10" s="44"/>
      <c r="G10" s="41"/>
      <c r="H10" s="44"/>
      <c r="I10" s="41"/>
      <c r="J10" s="42"/>
      <c r="K10" s="42"/>
    </row>
    <row r="11" spans="1:12" s="30" customFormat="1" ht="108.6" customHeight="1" x14ac:dyDescent="0.25">
      <c r="A11" s="56"/>
      <c r="B11" s="40"/>
      <c r="C11" s="41"/>
      <c r="D11" s="41"/>
      <c r="E11" s="56"/>
      <c r="F11" s="44"/>
      <c r="G11" s="41"/>
      <c r="H11" s="44"/>
      <c r="I11" s="41"/>
      <c r="J11" s="42"/>
      <c r="K11" s="42"/>
    </row>
    <row r="12" spans="1:12" s="30" customFormat="1" ht="81" hidden="1" customHeight="1" x14ac:dyDescent="0.25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8" hidden="1" customHeight="1" x14ac:dyDescent="0.25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5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5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5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5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5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5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idden="1" x14ac:dyDescent="0.25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37.799999999999997" x14ac:dyDescent="0.25">
      <c r="A21" s="13"/>
      <c r="B21" s="14"/>
      <c r="C21" s="15"/>
      <c r="D21" s="15"/>
      <c r="E21" s="16"/>
      <c r="F21" s="16"/>
      <c r="G21" s="17"/>
      <c r="H21" s="16"/>
      <c r="I21" s="43">
        <f>SUM(I9:I20)</f>
        <v>0</v>
      </c>
      <c r="J21" s="13"/>
      <c r="K21" s="18"/>
    </row>
  </sheetData>
  <mergeCells count="17"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29"/>
  <sheetViews>
    <sheetView zoomScale="50" zoomScaleNormal="50" workbookViewId="0">
      <selection activeCell="G17" sqref="G17"/>
    </sheetView>
  </sheetViews>
  <sheetFormatPr defaultColWidth="9.109375" defaultRowHeight="33" x14ac:dyDescent="0.9"/>
  <cols>
    <col min="1" max="1" width="9.21875" style="47" customWidth="1"/>
    <col min="2" max="2" width="47.5546875" style="48" customWidth="1"/>
    <col min="3" max="3" width="22" style="36" bestFit="1" customWidth="1"/>
    <col min="4" max="4" width="21.33203125" style="47" customWidth="1"/>
    <col min="5" max="5" width="14.6640625" style="47" customWidth="1"/>
    <col min="6" max="6" width="44.6640625" style="47" customWidth="1"/>
    <col min="7" max="7" width="25.33203125" style="47" bestFit="1" customWidth="1"/>
    <col min="8" max="8" width="38.5546875" style="34" customWidth="1"/>
    <col min="9" max="9" width="22.5546875" style="35" customWidth="1"/>
    <col min="10" max="10" width="20.88671875" style="35" customWidth="1"/>
    <col min="11" max="11" width="38.5546875" style="35" bestFit="1" customWidth="1"/>
    <col min="12" max="16384" width="9.109375" style="33"/>
  </cols>
  <sheetData>
    <row r="1" spans="1:12" ht="36" x14ac:dyDescen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58"/>
    </row>
    <row r="2" spans="1:12" ht="36" x14ac:dyDescent="1">
      <c r="A2" s="129" t="s">
        <v>43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s="46" customFormat="1" ht="36" x14ac:dyDescent="1">
      <c r="A3" s="129" t="s">
        <v>18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45"/>
    </row>
    <row r="4" spans="1:12" ht="36" x14ac:dyDescent="1">
      <c r="A4" s="130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58"/>
    </row>
    <row r="5" spans="1:12" ht="36" x14ac:dyDescent="1">
      <c r="A5" s="132" t="s">
        <v>2</v>
      </c>
      <c r="B5" s="135" t="s">
        <v>3</v>
      </c>
      <c r="C5" s="138" t="s">
        <v>4</v>
      </c>
      <c r="D5" s="138" t="s">
        <v>5</v>
      </c>
      <c r="E5" s="132" t="s">
        <v>6</v>
      </c>
      <c r="F5" s="141" t="s">
        <v>7</v>
      </c>
      <c r="G5" s="142"/>
      <c r="H5" s="145" t="s">
        <v>8</v>
      </c>
      <c r="I5" s="145"/>
      <c r="J5" s="132" t="s">
        <v>9</v>
      </c>
      <c r="K5" s="132" t="s">
        <v>10</v>
      </c>
      <c r="L5" s="58"/>
    </row>
    <row r="6" spans="1:12" ht="36" x14ac:dyDescent="1">
      <c r="A6" s="133"/>
      <c r="B6" s="136"/>
      <c r="C6" s="139"/>
      <c r="D6" s="139"/>
      <c r="E6" s="133"/>
      <c r="F6" s="143"/>
      <c r="G6" s="144"/>
      <c r="H6" s="145"/>
      <c r="I6" s="145"/>
      <c r="J6" s="133"/>
      <c r="K6" s="133"/>
      <c r="L6" s="58"/>
    </row>
    <row r="7" spans="1:12" ht="36" x14ac:dyDescent="1">
      <c r="A7" s="133"/>
      <c r="B7" s="136"/>
      <c r="C7" s="139"/>
      <c r="D7" s="139"/>
      <c r="E7" s="133"/>
      <c r="F7" s="135" t="s">
        <v>11</v>
      </c>
      <c r="G7" s="146" t="s">
        <v>12</v>
      </c>
      <c r="H7" s="145" t="s">
        <v>13</v>
      </c>
      <c r="I7" s="145" t="s">
        <v>14</v>
      </c>
      <c r="J7" s="133"/>
      <c r="K7" s="133"/>
      <c r="L7" s="58"/>
    </row>
    <row r="8" spans="1:12" ht="36" x14ac:dyDescent="1">
      <c r="A8" s="134"/>
      <c r="B8" s="137"/>
      <c r="C8" s="140"/>
      <c r="D8" s="140"/>
      <c r="E8" s="134"/>
      <c r="F8" s="137"/>
      <c r="G8" s="146"/>
      <c r="H8" s="145"/>
      <c r="I8" s="145"/>
      <c r="J8" s="134"/>
      <c r="K8" s="134"/>
      <c r="L8" s="58"/>
    </row>
    <row r="9" spans="1:12" ht="36" x14ac:dyDescent="1">
      <c r="A9" s="116">
        <v>1</v>
      </c>
      <c r="B9" s="119" t="s">
        <v>32</v>
      </c>
      <c r="C9" s="122">
        <f>D9/107*100</f>
        <v>3538801</v>
      </c>
      <c r="D9" s="122">
        <v>3786517.07</v>
      </c>
      <c r="E9" s="107" t="s">
        <v>22</v>
      </c>
      <c r="F9" s="147" t="s">
        <v>33</v>
      </c>
      <c r="G9" s="150">
        <v>3710000</v>
      </c>
      <c r="H9" s="147" t="s">
        <v>34</v>
      </c>
      <c r="I9" s="150">
        <v>3709962.32</v>
      </c>
      <c r="J9" s="107" t="s">
        <v>23</v>
      </c>
      <c r="K9" s="113" t="s">
        <v>35</v>
      </c>
      <c r="L9" s="58"/>
    </row>
    <row r="10" spans="1:12" ht="36" x14ac:dyDescent="1">
      <c r="A10" s="117"/>
      <c r="B10" s="120"/>
      <c r="C10" s="123"/>
      <c r="D10" s="123"/>
      <c r="E10" s="108"/>
      <c r="F10" s="148"/>
      <c r="G10" s="151"/>
      <c r="H10" s="148"/>
      <c r="I10" s="151"/>
      <c r="J10" s="108"/>
      <c r="K10" s="114"/>
      <c r="L10" s="58"/>
    </row>
    <row r="11" spans="1:12" ht="36" x14ac:dyDescent="1">
      <c r="A11" s="117"/>
      <c r="B11" s="120"/>
      <c r="C11" s="123"/>
      <c r="D11" s="123"/>
      <c r="E11" s="108"/>
      <c r="F11" s="148"/>
      <c r="G11" s="151"/>
      <c r="H11" s="148"/>
      <c r="I11" s="151"/>
      <c r="J11" s="108"/>
      <c r="K11" s="114"/>
      <c r="L11" s="64"/>
    </row>
    <row r="12" spans="1:12" ht="45.6" customHeight="1" x14ac:dyDescent="1">
      <c r="A12" s="117"/>
      <c r="B12" s="120"/>
      <c r="C12" s="123"/>
      <c r="D12" s="123"/>
      <c r="E12" s="108"/>
      <c r="F12" s="149"/>
      <c r="G12" s="152"/>
      <c r="H12" s="149"/>
      <c r="I12" s="151"/>
      <c r="J12" s="108"/>
      <c r="K12" s="114"/>
      <c r="L12" s="58"/>
    </row>
    <row r="13" spans="1:12" ht="36" x14ac:dyDescent="1">
      <c r="A13" s="116">
        <v>2</v>
      </c>
      <c r="B13" s="119" t="s">
        <v>38</v>
      </c>
      <c r="C13" s="122">
        <f>D13/107*100</f>
        <v>3738310</v>
      </c>
      <c r="D13" s="125">
        <v>3999991.7</v>
      </c>
      <c r="E13" s="107" t="s">
        <v>22</v>
      </c>
      <c r="F13" s="82"/>
      <c r="G13" s="80"/>
      <c r="H13" s="107" t="s">
        <v>39</v>
      </c>
      <c r="I13" s="110">
        <v>3709944.22</v>
      </c>
      <c r="J13" s="107" t="s">
        <v>20</v>
      </c>
      <c r="K13" s="113" t="s">
        <v>40</v>
      </c>
      <c r="L13" s="58"/>
    </row>
    <row r="14" spans="1:12" ht="36" x14ac:dyDescent="1">
      <c r="A14" s="117"/>
      <c r="B14" s="120"/>
      <c r="C14" s="123"/>
      <c r="D14" s="126"/>
      <c r="E14" s="108"/>
      <c r="F14" s="79"/>
      <c r="G14" s="81"/>
      <c r="H14" s="108"/>
      <c r="I14" s="111"/>
      <c r="J14" s="108"/>
      <c r="K14" s="114"/>
      <c r="L14" s="58"/>
    </row>
    <row r="15" spans="1:12" ht="36" x14ac:dyDescent="1">
      <c r="A15" s="117"/>
      <c r="B15" s="120"/>
      <c r="C15" s="123"/>
      <c r="D15" s="126"/>
      <c r="E15" s="108"/>
      <c r="F15" s="79"/>
      <c r="G15" s="81"/>
      <c r="H15" s="108"/>
      <c r="I15" s="111"/>
      <c r="J15" s="108"/>
      <c r="K15" s="114"/>
      <c r="L15" s="58"/>
    </row>
    <row r="16" spans="1:12" ht="36" x14ac:dyDescent="1">
      <c r="A16" s="117"/>
      <c r="B16" s="120"/>
      <c r="C16" s="123"/>
      <c r="D16" s="126"/>
      <c r="E16" s="108"/>
      <c r="F16" s="82" t="s">
        <v>39</v>
      </c>
      <c r="G16" s="83">
        <v>3710000</v>
      </c>
      <c r="H16" s="108"/>
      <c r="I16" s="111"/>
      <c r="J16" s="108"/>
      <c r="K16" s="114"/>
      <c r="L16" s="58"/>
    </row>
    <row r="17" spans="1:12" ht="36" x14ac:dyDescent="1">
      <c r="A17" s="117"/>
      <c r="B17" s="120"/>
      <c r="C17" s="123"/>
      <c r="D17" s="126"/>
      <c r="E17" s="108"/>
      <c r="F17" s="65"/>
      <c r="G17" s="69"/>
      <c r="H17" s="108"/>
      <c r="I17" s="111"/>
      <c r="J17" s="108"/>
      <c r="K17" s="114"/>
      <c r="L17" s="58"/>
    </row>
    <row r="18" spans="1:12" ht="36" x14ac:dyDescent="1">
      <c r="A18" s="117"/>
      <c r="B18" s="120"/>
      <c r="C18" s="123"/>
      <c r="D18" s="126"/>
      <c r="E18" s="108"/>
      <c r="F18" s="65"/>
      <c r="G18" s="69"/>
      <c r="H18" s="108"/>
      <c r="I18" s="111"/>
      <c r="J18" s="108"/>
      <c r="K18" s="114"/>
      <c r="L18" s="58"/>
    </row>
    <row r="19" spans="1:12" ht="36" x14ac:dyDescent="1">
      <c r="A19" s="118"/>
      <c r="B19" s="121"/>
      <c r="C19" s="124"/>
      <c r="D19" s="127"/>
      <c r="E19" s="109"/>
      <c r="F19" s="66"/>
      <c r="G19" s="70"/>
      <c r="H19" s="109"/>
      <c r="I19" s="112"/>
      <c r="J19" s="109"/>
      <c r="K19" s="115"/>
      <c r="L19" s="58"/>
    </row>
    <row r="20" spans="1:12" ht="36" x14ac:dyDescent="1">
      <c r="A20" s="116"/>
      <c r="B20" s="119"/>
      <c r="C20" s="122"/>
      <c r="D20" s="125"/>
      <c r="E20" s="107"/>
      <c r="F20" s="65"/>
      <c r="G20" s="76"/>
      <c r="H20" s="107"/>
      <c r="I20" s="110"/>
      <c r="J20" s="107"/>
      <c r="K20" s="113"/>
      <c r="L20" s="64"/>
    </row>
    <row r="21" spans="1:12" ht="36" x14ac:dyDescent="1">
      <c r="A21" s="117"/>
      <c r="B21" s="120"/>
      <c r="C21" s="123"/>
      <c r="D21" s="126"/>
      <c r="E21" s="108"/>
      <c r="F21" s="65"/>
      <c r="G21" s="69"/>
      <c r="H21" s="108"/>
      <c r="I21" s="111"/>
      <c r="J21" s="108"/>
      <c r="K21" s="114"/>
      <c r="L21" s="64"/>
    </row>
    <row r="22" spans="1:12" ht="36" x14ac:dyDescent="1">
      <c r="A22" s="117"/>
      <c r="B22" s="120"/>
      <c r="C22" s="123"/>
      <c r="D22" s="126"/>
      <c r="E22" s="108"/>
      <c r="F22" s="65"/>
      <c r="G22" s="69"/>
      <c r="H22" s="108"/>
      <c r="I22" s="111"/>
      <c r="J22" s="108"/>
      <c r="K22" s="114"/>
      <c r="L22" s="64"/>
    </row>
    <row r="23" spans="1:12" ht="36" x14ac:dyDescent="1">
      <c r="A23" s="117"/>
      <c r="B23" s="120"/>
      <c r="C23" s="123"/>
      <c r="D23" s="126"/>
      <c r="E23" s="108"/>
      <c r="F23" s="65"/>
      <c r="G23" s="69"/>
      <c r="H23" s="108"/>
      <c r="I23" s="111"/>
      <c r="J23" s="108"/>
      <c r="K23" s="114"/>
      <c r="L23" s="64"/>
    </row>
    <row r="24" spans="1:12" ht="36" x14ac:dyDescent="1">
      <c r="A24" s="117"/>
      <c r="B24" s="120"/>
      <c r="C24" s="123"/>
      <c r="D24" s="126"/>
      <c r="E24" s="108"/>
      <c r="F24" s="65"/>
      <c r="G24" s="69"/>
      <c r="H24" s="108"/>
      <c r="I24" s="111"/>
      <c r="J24" s="108"/>
      <c r="K24" s="114"/>
      <c r="L24" s="64"/>
    </row>
    <row r="25" spans="1:12" ht="36" x14ac:dyDescent="1">
      <c r="A25" s="117"/>
      <c r="B25" s="120"/>
      <c r="C25" s="123"/>
      <c r="D25" s="126"/>
      <c r="E25" s="108"/>
      <c r="F25" s="65"/>
      <c r="G25" s="69"/>
      <c r="H25" s="108"/>
      <c r="I25" s="111"/>
      <c r="J25" s="108"/>
      <c r="K25" s="114"/>
      <c r="L25" s="64"/>
    </row>
    <row r="26" spans="1:12" ht="36" x14ac:dyDescent="1">
      <c r="A26" s="118"/>
      <c r="B26" s="121"/>
      <c r="C26" s="124"/>
      <c r="D26" s="127"/>
      <c r="E26" s="109"/>
      <c r="F26" s="66"/>
      <c r="G26" s="70"/>
      <c r="H26" s="109"/>
      <c r="I26" s="112"/>
      <c r="J26" s="109"/>
      <c r="K26" s="115"/>
      <c r="L26" s="64"/>
    </row>
    <row r="27" spans="1:12" ht="37.799999999999997" x14ac:dyDescent="1">
      <c r="A27" s="49"/>
      <c r="B27" s="50"/>
      <c r="C27" s="68"/>
      <c r="D27" s="51"/>
      <c r="E27" s="52"/>
      <c r="F27" s="52"/>
      <c r="G27" s="53"/>
      <c r="H27" s="52"/>
      <c r="I27" s="78">
        <f>SUM(I9:I19)</f>
        <v>7419906.54</v>
      </c>
      <c r="J27" s="52"/>
      <c r="K27" s="54"/>
      <c r="L27" s="58"/>
    </row>
    <row r="28" spans="1:12" ht="76.2" customHeight="1" x14ac:dyDescent="1">
      <c r="A28" s="71"/>
      <c r="B28" s="72"/>
      <c r="C28" s="73"/>
      <c r="D28" s="73"/>
      <c r="E28" s="74"/>
      <c r="F28" s="74"/>
      <c r="G28" s="53"/>
      <c r="H28" s="74"/>
      <c r="I28" s="77"/>
      <c r="J28" s="74"/>
      <c r="K28" s="75"/>
      <c r="L28" s="58"/>
    </row>
    <row r="29" spans="1:12" ht="37.799999999999997" x14ac:dyDescent="1">
      <c r="A29" s="71"/>
      <c r="B29" s="72"/>
      <c r="C29" s="73"/>
      <c r="D29" s="73"/>
      <c r="E29" s="74"/>
      <c r="F29" s="74"/>
      <c r="G29" s="53"/>
      <c r="H29" s="74"/>
      <c r="I29" s="55"/>
      <c r="J29" s="74"/>
      <c r="K29" s="75"/>
      <c r="L29" s="58"/>
    </row>
  </sheetData>
  <mergeCells count="46">
    <mergeCell ref="H13:H19"/>
    <mergeCell ref="I13:I19"/>
    <mergeCell ref="J13:J19"/>
    <mergeCell ref="K13:K19"/>
    <mergeCell ref="I9:I12"/>
    <mergeCell ref="J9:J12"/>
    <mergeCell ref="K9:K12"/>
    <mergeCell ref="H9:H12"/>
    <mergeCell ref="A13:A19"/>
    <mergeCell ref="B13:B19"/>
    <mergeCell ref="C13:C19"/>
    <mergeCell ref="D13:D19"/>
    <mergeCell ref="E13:E19"/>
    <mergeCell ref="I7:I8"/>
    <mergeCell ref="A9:A12"/>
    <mergeCell ref="B9:B12"/>
    <mergeCell ref="C9:C12"/>
    <mergeCell ref="D9:D12"/>
    <mergeCell ref="E9:E12"/>
    <mergeCell ref="F9:F12"/>
    <mergeCell ref="G9:G12"/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H20:H26"/>
    <mergeCell ref="I20:I26"/>
    <mergeCell ref="J20:J26"/>
    <mergeCell ref="K20:K26"/>
    <mergeCell ref="A20:A26"/>
    <mergeCell ref="B20:B26"/>
    <mergeCell ref="C20:C26"/>
    <mergeCell ref="D20:D26"/>
    <mergeCell ref="E20:E26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(เฉพาะเจาะจง) </vt:lpstr>
      <vt:lpstr>(คัดเลือก)  </vt:lpstr>
      <vt:lpstr>(ebid)</vt:lpstr>
      <vt:lpstr>'(ebid)'!Print_Area</vt:lpstr>
      <vt:lpstr>'(เฉพาะเจาะจง) '!Print_Area</vt:lpstr>
      <vt:lpstr>'(คัดเลือก)  '!Print_Area</vt:lpstr>
      <vt:lpstr>'(เฉพาะเจาะจง) '!Print_Titles</vt:lpstr>
      <vt:lpstr>'(คัดเลือก)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ชนิกา แก้วอาษา</cp:lastModifiedBy>
  <cp:lastPrinted>2025-12-08T07:12:48Z</cp:lastPrinted>
  <dcterms:created xsi:type="dcterms:W3CDTF">2023-04-20T05:00:01Z</dcterms:created>
  <dcterms:modified xsi:type="dcterms:W3CDTF">2025-12-08T07:13:24Z</dcterms:modified>
</cp:coreProperties>
</file>