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งานจัดซื้อจัดจ้าง\ส่ง ฝจพ.สิ้นเดือน (สขร.1)\แบบ สขร. 1 ปีงบ 69\"/>
    </mc:Choice>
  </mc:AlternateContent>
  <xr:revisionPtr revIDLastSave="0" documentId="13_ncr:1_{DCCA0BE2-999F-4828-835A-7B61CEA5E1E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  <sheet name="ทดรองจ่าย" sheetId="8" r:id="rId5"/>
  </sheets>
  <definedNames>
    <definedName name="_xlnm.Print_Area" localSheetId="2">คัดเลือก!$A$1:$K$16</definedName>
    <definedName name="_xlnm.Print_Area" localSheetId="4">ทดรองจ่าย!$A$1:$K$17</definedName>
    <definedName name="_xlnm.Print_Area" localSheetId="3">'วิธี e-bidding'!$A$1:$K$18</definedName>
    <definedName name="_xlnm.Print_Area" localSheetId="1">วิธีคัดเลือก!$A$1:$K$22</definedName>
    <definedName name="_xlnm.Print_Area" localSheetId="0">วิธีเฉพาะเจาะจง!$A$1:$K$27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2" l="1"/>
  <c r="I27" i="4"/>
  <c r="H16" i="7"/>
  <c r="A2" i="2" l="1"/>
  <c r="A4" i="8"/>
  <c r="A2" i="8"/>
  <c r="I17" i="7" l="1"/>
  <c r="H31" i="4" l="1"/>
  <c r="A2" i="7"/>
  <c r="A4" i="2" l="1"/>
  <c r="A4" i="7"/>
  <c r="I20" i="5"/>
</calcChain>
</file>

<file path=xl/sharedStrings.xml><?xml version="1.0" encoding="utf-8"?>
<sst xmlns="http://schemas.openxmlformats.org/spreadsheetml/2006/main" count="188" uniqueCount="90">
  <si>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</si>
  <si>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</si>
  <si>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</si>
  <si>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</si>
  <si>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</si>
  <si>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</si>
  <si>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</si>
  <si>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</si>
  <si>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</si>
  <si>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</si>
  <si>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</si>
  <si>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</si>
  <si>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</si>
  <si>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</si>
  <si>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</si>
  <si>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</si>
  <si>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</si>
  <si>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</si>
  <si>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</si>
  <si>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</si>
  <si>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</si>
  <si>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</si>
  <si>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</si>
  <si>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</si>
  <si>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</si>
  <si>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</si>
  <si>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ราคาต่ำสุด</t>
  </si>
  <si>
    <t>รวม  ต.ค.2567</t>
  </si>
  <si>
    <t>แบบ สขร. 1</t>
  </si>
  <si>
    <t>ส่วนกลาง สำนักงานประปาสาขาบางกอกน้อย การประปานครหลวง</t>
  </si>
  <si>
    <t>งานจัดซื้อ/จัดจ้าง</t>
  </si>
  <si>
    <t>ทดรองจ่าย</t>
  </si>
  <si>
    <t>คัดเลือก</t>
  </si>
  <si>
    <t>ราคาที่เหมาะสม</t>
  </si>
  <si>
    <t>นายจักรพันธ์ ปั้นจีน</t>
  </si>
  <si>
    <t>E-bidding</t>
  </si>
  <si>
    <t>สรุปผลการดำเนินการจัดซื้อจัดจ้างในรอบเดือนพฤศจิกายน 2568</t>
  </si>
  <si>
    <t>วันที่ 1-30 พฤศจิกายน พ.ศ.2568</t>
  </si>
  <si>
    <t>งานจ้างทำบัตรแสดงการระงับการจ่ายน้ำ ของสำนักงานประปาสาขาบางกอกน้อย เลขที่ จท01-01-69</t>
  </si>
  <si>
    <t>หจก. เซอร์วิส พริ้นติ้ง</t>
  </si>
  <si>
    <t>เลขที่ 3300072380 วันที่ 3 พ.ย. 2568</t>
  </si>
  <si>
    <t>งานปรับปรุง ถอดเปลี่ยน มาตรวัดน้ำครบวาระและงานที่เกี่ยวข้อง พื้นที่สำนักงานประปาสาขาบางกอกน้อย เลขที่ มว01-02-69</t>
  </si>
  <si>
    <t>หจก. ว.รุ่งระวี</t>
  </si>
  <si>
    <t>เลขที่ 3300072440 วันที่ 5 พ.ย. 2568</t>
  </si>
  <si>
    <t>งานจ้างเหมาปรับปรุงจุดจ่ายน้ำประปา RO ตามโครงการน้ำดื่มสะอาด ของสำนักงานประปาสาขาบางกอกน้อย เลขที่ จท01-02-69</t>
  </si>
  <si>
    <t>บริษัท ไทคูนวณิชย์ จำกัด</t>
  </si>
  <si>
    <t>เลขที่ 3300072489 วันที่ 7 พ.ย. 2568</t>
  </si>
  <si>
    <t>งานจ้างก่อสร้างวางท่อประปาและงานที่เกี่ยวข้องด้านขยายเขตจำหน่ายน้ำ (รับจ้างงาน) พื้นที่สำนักงานประปาสาขาบางกอกน้อย โครงการ The City ราชพฤกษ์-บรมฯ (เฟส3.0) ถนนอินทราวาส เลขที่ วธ01-01-69</t>
  </si>
  <si>
    <t>หจก. ชลกร 67</t>
  </si>
  <si>
    <t>เลขที่ 3300072607 วันที่ 14 พ.ย. 2568</t>
  </si>
  <si>
    <t>ซื้องานซื้อผ้าม่านพร้อมติดตั้งบริเวณอาคารพัสดุ ของสำนักงานประปาสาขาบางกอกน้อย เลขที่ ซล01-02-69</t>
  </si>
  <si>
    <t>บริษัท ดิ เอลิท บิลเดอร์ จำกัด</t>
  </si>
  <si>
    <t>เลขที่ 3300072624 วันที่ 17 พ.ย. 2568</t>
  </si>
  <si>
    <t>งานจ้างก่อสร้างวางท่อประปาและงานที่เกี่ยวข้องด้านขยายเขตจำหน่ายน้ำ (รับจ้างงาน) พื้นที่สำนักงานประปาสาขาบางกอกน้อย โครงการ สริน พรานนก-กาญจนา (เฟส5.0) ถนนพรานนกตัดใหม่ เลขที่ วธ01-02-69</t>
  </si>
  <si>
    <t>บจก. พี.พีค. ไทยเอ็นจิเนียริ่ง</t>
  </si>
  <si>
    <t>เลขที่ 3300072723 วันที่ 21 พ.ย. 2568</t>
  </si>
  <si>
    <t>งานจ้างเหมาตีเส้นจราจร บริเวณศูนย์ราชการสะดวก ของสำนักงานประปาสาบางกอกน้อย และงานที่เกี่ยวข้อง เลขที่ จท01-04-69</t>
  </si>
  <si>
    <t>เลขที่ 3300072855 วันที่ 28 พ.ย. 2568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</si>
  <si>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 เลขที่ ป01-04-69</t>
  </si>
  <si>
    <t>ห้างหุ้นส่วนจำกัด วินิจ กฤษณา ก่อสร้าง
ห้างหุ้นส่วนจำกัด สุริยภัณฑ์ การช่าง
ห้างหุ้นส่วนจำกัด ไทยเจริญ คอนสตรัคชั่น (1971)</t>
  </si>
  <si>
    <t xml:space="preserve">8,100,000.00
8,220,000.00 
8,290,000.00 
</t>
  </si>
  <si>
    <t>ห้างหุ้นส่วนจำกัด วินิจ กฤษณา ก่อสร้าง</t>
  </si>
  <si>
    <t>เลขที่ 3300072703 วันที่ 20 พฤศจิกายน 2568</t>
  </si>
  <si>
    <t>งานปรับปรุง ถอดเปลี่ยน ยก/ย้าย มาตรวัดน้ำและงานที่เกี่ยวข้อง พื้นที่สำนักงานประปาสาขาบางกอกน้อย เลขที่ มบ01-01-69</t>
  </si>
  <si>
    <t>1,320,000.00
1,369,257.00</t>
  </si>
  <si>
    <t>เลขที่ 3300072638 วันที่ 18 พฤศจิกายน 2568</t>
  </si>
  <si>
    <t>งานติดตั้งประปา งานเพิ่ม/ลดขนาดมาตรวัดน้ำ และงานที่เกี่ยวข้อง พื้นที่สำนักงานประปาสาขาบางกอกน้อย เลขที่ ตม01-01-69</t>
  </si>
  <si>
    <t xml:space="preserve">หจก. วิศรุตรุ่งเรือง
</t>
  </si>
  <si>
    <t>ห้างหุ้นส่วนจำกัด วิศรุตรุ่งเรือง</t>
  </si>
  <si>
    <t>เลขที่ 3300072700 วันที่ 20 พฤศจิกายน 2568</t>
  </si>
  <si>
    <t>งานปรับปรุง ถอดเปลี่ยน มาตรวัดน้ำครบวาระและงานที่เกี่ยวข้อง พื้นที่สำนักงานประปาสาขาบางกอกน้อย เลขที่ มว01-01-69</t>
  </si>
  <si>
    <t>หจก. ว.รุ่งระวี
บจก. เจ อาร์ ซัคเซส</t>
  </si>
  <si>
    <t>3,776,000.00
3,171,599.00</t>
  </si>
  <si>
    <t>บจก. เจ อาร์ ซัคเซส</t>
  </si>
  <si>
    <t>เลขที่ 3300072744 วันที่ 24 พฤศจิกายน 2568</t>
  </si>
  <si>
    <t>หจก. ว.รุ่งระวี
บจก. บี.พี.เอ็ม.เอ็นจิเนียริ่ง</t>
  </si>
  <si>
    <t>ซื้อ Drum สำหรับเครื่องพิมพ์เลเซอร์</t>
  </si>
  <si>
    <t>บริษัททรัพยอรุณพง จำกัด (สำนักงานใหญ่)</t>
  </si>
  <si>
    <t>สสบ 1021/2568 ลว 3 พฤศจิกายน 2568</t>
  </si>
  <si>
    <t>ร้านดอกไม้ยิ้มหวานฟลาวเวอร์</t>
  </si>
  <si>
    <t>สกลสสบ 1025/2568 ลว 4 พฤศจิกายน 2568</t>
  </si>
  <si>
    <t>ค่าจ้างเหมาอ่านน้ำทางเรือประจำเดือน พฤศจิกายน</t>
  </si>
  <si>
    <t>สสบ. 1059/2568 ลว 17 พฤศจิกายน 2568</t>
  </si>
  <si>
    <t>จ้างซ่อมรถโมบาย</t>
  </si>
  <si>
    <t>อู่ช่างเก่งหมอเก้าคาร์แคร์</t>
  </si>
  <si>
    <t>สกลสสบ.1077/2568 ลว 21 พฤศจิกายน 2568</t>
  </si>
  <si>
    <t>ซื้อ ดรั้ม Brother</t>
  </si>
  <si>
    <t>สสบ. 1083/2568 ลว 24 พฤศจิกายน 2568</t>
  </si>
  <si>
    <t>บริษัท ทรัพย์อรุณพง จำกัด (สำนักงานใหญ่)</t>
  </si>
  <si>
    <t>ซื้อ อุปกรณ์ประดับอาคาร/สถานที่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</si>
</sst>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3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80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right" vertical="center" wrapText="1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8" xfId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0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43" fontId="7" fillId="3" borderId="1" xfId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4" fontId="13" fillId="4" borderId="1" xfId="0" applyNumberFormat="1" applyFont="1" applyFill="1" applyBorder="1" applyAlignment="1">
      <alignment horizontal="right" vertical="top" wrapText="1"/>
    </xf>
    <xf numFmtId="4" fontId="13" fillId="4" borderId="1" xfId="0" applyNumberFormat="1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4" fontId="13" fillId="4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4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4" fontId="14" fillId="4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vertical="center"/>
    </xf>
    <xf numFmtId="43" fontId="14" fillId="0" borderId="4" xfId="1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43" fontId="14" fillId="3" borderId="4" xfId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left" vertical="center" wrapText="1"/>
    </xf>
    <xf numFmtId="43" fontId="19" fillId="3" borderId="1" xfId="1" applyFont="1" applyFill="1" applyBorder="1" applyAlignment="1">
      <alignment vertical="center"/>
    </xf>
    <xf numFmtId="43" fontId="19" fillId="0" borderId="1" xfId="1" applyFont="1" applyBorder="1" applyAlignment="1">
      <alignment horizontal="center" vertical="center"/>
    </xf>
    <xf numFmtId="43" fontId="19" fillId="3" borderId="1" xfId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43" fontId="14" fillId="0" borderId="1" xfId="1" applyFont="1" applyFill="1" applyBorder="1" applyAlignment="1">
      <alignment vertical="center"/>
    </xf>
    <xf numFmtId="43" fontId="14" fillId="0" borderId="1" xfId="1" applyFont="1" applyFill="1" applyBorder="1" applyAlignment="1">
      <alignment horizontal="center" vertical="center"/>
    </xf>
    <xf numFmtId="43" fontId="19" fillId="0" borderId="1" xfId="1" applyFont="1" applyFill="1" applyBorder="1" applyAlignment="1">
      <alignment horizontal="center" vertical="center" wrapText="1"/>
    </xf>
    <xf numFmtId="43" fontId="14" fillId="3" borderId="1" xfId="1" applyFont="1" applyFill="1" applyBorder="1" applyAlignment="1">
      <alignment horizontal="left" vertical="center"/>
    </xf>
    <xf numFmtId="43" fontId="14" fillId="0" borderId="1" xfId="1" applyFont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0" borderId="5" xfId="0" applyFont="1" applyBorder="1" applyAlignment="1">
      <alignment wrapText="1"/>
    </xf>
    <xf numFmtId="43" fontId="14" fillId="0" borderId="5" xfId="1" applyFont="1" applyFill="1" applyBorder="1" applyAlignment="1">
      <alignment vertical="center"/>
    </xf>
    <xf numFmtId="43" fontId="14" fillId="0" borderId="5" xfId="1" applyFont="1" applyFill="1" applyBorder="1" applyAlignment="1">
      <alignment horizontal="center" vertical="center"/>
    </xf>
    <xf numFmtId="43" fontId="19" fillId="0" borderId="5" xfId="1" applyFont="1" applyFill="1" applyBorder="1" applyAlignment="1">
      <alignment horizontal="center" vertical="center" wrapText="1"/>
    </xf>
    <xf numFmtId="43" fontId="14" fillId="3" borderId="5" xfId="1" applyFont="1" applyFill="1" applyBorder="1" applyAlignment="1">
      <alignment horizontal="left" vertical="center"/>
    </xf>
    <xf numFmtId="43" fontId="14" fillId="0" borderId="5" xfId="1" applyFont="1" applyBorder="1" applyAlignment="1">
      <alignment horizontal="center" vertical="center"/>
    </xf>
    <xf numFmtId="0" fontId="14" fillId="3" borderId="5" xfId="0" applyFont="1" applyFill="1" applyBorder="1" applyAlignment="1">
      <alignment vertical="center"/>
    </xf>
    <xf numFmtId="0" fontId="19" fillId="3" borderId="5" xfId="0" applyFont="1" applyFill="1" applyBorder="1" applyAlignment="1">
      <alignment horizontal="left" vertical="center" wrapText="1"/>
    </xf>
    <xf numFmtId="43" fontId="19" fillId="3" borderId="5" xfId="1" applyFont="1" applyFill="1" applyBorder="1" applyAlignment="1">
      <alignment horizontal="center" vertical="center"/>
    </xf>
    <xf numFmtId="43" fontId="19" fillId="0" borderId="5" xfId="1" applyFont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43" fontId="19" fillId="3" borderId="5" xfId="1" applyFont="1" applyFill="1" applyBorder="1" applyAlignment="1">
      <alignment horizontal="left" vertical="center"/>
    </xf>
    <xf numFmtId="43" fontId="19" fillId="3" borderId="5" xfId="1" applyFont="1" applyFill="1" applyBorder="1" applyAlignment="1">
      <alignment horizontal="center" vertical="center" wrapText="1"/>
    </xf>
    <xf numFmtId="43" fontId="19" fillId="3" borderId="6" xfId="1" applyNumberFormat="1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31"/>
  <sheetViews>
    <sheetView showRuler="0" view="pageBreakPreview" zoomScaleNormal="100" zoomScaleSheetLayoutView="100" workbookViewId="0">
      <pane ySplit="8" topLeftCell="A9" activePane="bottomLeft" state="frozen"/>
      <selection pane="bottomLeft" activeCell="C10" sqref="C10"/>
    </sheetView>
  </sheetViews>
  <sheetFormatPr defaultRowHeight="18.75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9.85546875" style="7" customWidth="1"/>
    <col min="10" max="10" width="13.42578125" style="7" customWidth="1"/>
    <col min="11" max="11" width="37.28515625" style="7" bestFit="1" customWidth="1"/>
    <col min="12" max="16384" width="9.140625" style="5"/>
  </cols>
  <sheetData>
    <row r="1" spans="1:11" ht="17.25" customHeight="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>
      <c r="A2" s="163" t="s">
        <v>36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s="6" customFormat="1" ht="20.25" customHeight="1">
      <c r="A3" s="163" t="s">
        <v>14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1" s="6" customFormat="1" ht="20.25" customHeight="1">
      <c r="A4" s="163" t="s">
        <v>37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1" ht="9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>
      <c r="A6" s="164" t="s">
        <v>16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1" ht="19.5" customHeight="1">
      <c r="A7" s="166" t="s">
        <v>4</v>
      </c>
      <c r="B7" s="161" t="s">
        <v>5</v>
      </c>
      <c r="C7" s="167" t="s">
        <v>11</v>
      </c>
      <c r="D7" s="166" t="s">
        <v>10</v>
      </c>
      <c r="E7" s="161" t="s">
        <v>1</v>
      </c>
      <c r="F7" s="161" t="s">
        <v>2</v>
      </c>
      <c r="G7" s="161"/>
      <c r="H7" s="161" t="s">
        <v>13</v>
      </c>
      <c r="I7" s="161"/>
      <c r="J7" s="166" t="s">
        <v>3</v>
      </c>
      <c r="K7" s="167" t="s">
        <v>12</v>
      </c>
    </row>
    <row r="8" spans="1:11" ht="51.75" customHeight="1">
      <c r="A8" s="166"/>
      <c r="B8" s="162"/>
      <c r="C8" s="168"/>
      <c r="D8" s="167"/>
      <c r="E8" s="162"/>
      <c r="F8" s="119" t="s">
        <v>6</v>
      </c>
      <c r="G8" s="118" t="s">
        <v>7</v>
      </c>
      <c r="H8" s="119" t="s">
        <v>8</v>
      </c>
      <c r="I8" s="118" t="s">
        <v>9</v>
      </c>
      <c r="J8" s="167"/>
      <c r="K8" s="168"/>
    </row>
    <row r="9" spans="1:11" s="90" customFormat="1" ht="105">
      <c r="A9" s="120">
        <v>1</v>
      </c>
      <c r="B9" s="121" t="s">
        <v>38</v>
      </c>
      <c r="C9" s="122">
        <v>25680</v>
      </c>
      <c r="D9" s="122">
        <v>25680</v>
      </c>
      <c r="E9" s="123" t="s">
        <v>23</v>
      </c>
      <c r="F9" s="124" t="s">
        <v>39</v>
      </c>
      <c r="G9" s="122">
        <v>25680</v>
      </c>
      <c r="H9" s="124" t="s">
        <v>39</v>
      </c>
      <c r="I9" s="122">
        <v>25680</v>
      </c>
      <c r="J9" s="124" t="s">
        <v>22</v>
      </c>
      <c r="K9" s="125" t="s">
        <v>40</v>
      </c>
    </row>
    <row r="10" spans="1:11" s="90" customFormat="1" ht="126">
      <c r="A10" s="126">
        <v>2</v>
      </c>
      <c r="B10" s="127" t="s">
        <v>41</v>
      </c>
      <c r="C10" s="128">
        <v>500000</v>
      </c>
      <c r="D10" s="128">
        <v>499936.1</v>
      </c>
      <c r="E10" s="129" t="s">
        <v>23</v>
      </c>
      <c r="F10" s="130" t="s">
        <v>42</v>
      </c>
      <c r="G10" s="128">
        <v>487748.8</v>
      </c>
      <c r="H10" s="130" t="s">
        <v>42</v>
      </c>
      <c r="I10" s="131">
        <v>487748.8</v>
      </c>
      <c r="J10" s="131" t="s">
        <v>22</v>
      </c>
      <c r="K10" s="132" t="s">
        <v>43</v>
      </c>
    </row>
    <row r="11" spans="1:11" s="90" customFormat="1" ht="126">
      <c r="A11" s="76">
        <v>3</v>
      </c>
      <c r="B11" s="133" t="s">
        <v>44</v>
      </c>
      <c r="C11" s="134">
        <v>127544</v>
      </c>
      <c r="D11" s="134">
        <v>127544</v>
      </c>
      <c r="E11" s="135" t="s">
        <v>23</v>
      </c>
      <c r="F11" s="126" t="s">
        <v>45</v>
      </c>
      <c r="G11" s="134">
        <v>127544</v>
      </c>
      <c r="H11" s="126" t="s">
        <v>45</v>
      </c>
      <c r="I11" s="136">
        <v>127544</v>
      </c>
      <c r="J11" s="136" t="s">
        <v>22</v>
      </c>
      <c r="K11" s="137" t="s">
        <v>46</v>
      </c>
    </row>
    <row r="12" spans="1:11" ht="189">
      <c r="A12" s="76">
        <v>4</v>
      </c>
      <c r="B12" s="133" t="s">
        <v>47</v>
      </c>
      <c r="C12" s="134">
        <v>381990</v>
      </c>
      <c r="D12" s="134">
        <v>376178</v>
      </c>
      <c r="E12" s="135" t="s">
        <v>23</v>
      </c>
      <c r="F12" s="138" t="s">
        <v>48</v>
      </c>
      <c r="G12" s="134">
        <v>357767</v>
      </c>
      <c r="H12" s="138" t="s">
        <v>48</v>
      </c>
      <c r="I12" s="134">
        <v>357767</v>
      </c>
      <c r="J12" s="136" t="s">
        <v>22</v>
      </c>
      <c r="K12" s="137" t="s">
        <v>49</v>
      </c>
    </row>
    <row r="13" spans="1:11" ht="105">
      <c r="A13" s="76">
        <v>5</v>
      </c>
      <c r="B13" s="133" t="s">
        <v>50</v>
      </c>
      <c r="C13" s="134">
        <v>86670</v>
      </c>
      <c r="D13" s="134">
        <v>86670</v>
      </c>
      <c r="E13" s="135" t="s">
        <v>23</v>
      </c>
      <c r="F13" s="138" t="s">
        <v>51</v>
      </c>
      <c r="G13" s="134">
        <v>86670</v>
      </c>
      <c r="H13" s="138" t="s">
        <v>51</v>
      </c>
      <c r="I13" s="134">
        <v>86670</v>
      </c>
      <c r="J13" s="136" t="s">
        <v>22</v>
      </c>
      <c r="K13" s="137" t="s">
        <v>52</v>
      </c>
    </row>
    <row r="14" spans="1:11" ht="189">
      <c r="A14" s="76">
        <v>6</v>
      </c>
      <c r="B14" s="133" t="s">
        <v>53</v>
      </c>
      <c r="C14" s="134">
        <v>155150</v>
      </c>
      <c r="D14" s="134">
        <v>150970</v>
      </c>
      <c r="E14" s="135" t="s">
        <v>23</v>
      </c>
      <c r="F14" s="138" t="s">
        <v>54</v>
      </c>
      <c r="G14" s="134">
        <v>150970</v>
      </c>
      <c r="H14" s="138" t="s">
        <v>54</v>
      </c>
      <c r="I14" s="134">
        <v>150970</v>
      </c>
      <c r="J14" s="136" t="s">
        <v>22</v>
      </c>
      <c r="K14" s="137" t="s">
        <v>55</v>
      </c>
    </row>
    <row r="15" spans="1:11" ht="126">
      <c r="A15" s="76">
        <v>7</v>
      </c>
      <c r="B15" s="133" t="s">
        <v>56</v>
      </c>
      <c r="C15" s="134">
        <v>158317.20000000001</v>
      </c>
      <c r="D15" s="134">
        <v>158317.20000000001</v>
      </c>
      <c r="E15" s="135" t="s">
        <v>23</v>
      </c>
      <c r="F15" s="138" t="s">
        <v>45</v>
      </c>
      <c r="G15" s="134">
        <v>158317.20000000001</v>
      </c>
      <c r="H15" s="138" t="s">
        <v>45</v>
      </c>
      <c r="I15" s="134">
        <v>158317.20000000001</v>
      </c>
      <c r="J15" s="136" t="s">
        <v>22</v>
      </c>
      <c r="K15" s="137" t="s">
        <v>57</v>
      </c>
    </row>
    <row r="16" spans="1:11" ht="21" hidden="1">
      <c r="A16" s="76">
        <v>8</v>
      </c>
      <c r="B16" s="133"/>
      <c r="C16" s="134"/>
      <c r="D16" s="134"/>
      <c r="E16" s="135"/>
      <c r="F16" s="138"/>
      <c r="G16" s="134"/>
      <c r="H16" s="138"/>
      <c r="I16" s="134"/>
      <c r="J16" s="136"/>
      <c r="K16" s="137"/>
    </row>
    <row r="17" spans="1:11" ht="21" hidden="1">
      <c r="A17" s="76">
        <v>9</v>
      </c>
      <c r="B17" s="133"/>
      <c r="C17" s="134"/>
      <c r="D17" s="134"/>
      <c r="E17" s="135"/>
      <c r="F17" s="138"/>
      <c r="G17" s="134"/>
      <c r="H17" s="138"/>
      <c r="I17" s="134"/>
      <c r="J17" s="136"/>
      <c r="K17" s="137"/>
    </row>
    <row r="18" spans="1:11" ht="130.5" hidden="1" customHeight="1">
      <c r="A18" s="76">
        <v>10</v>
      </c>
      <c r="B18" s="133"/>
      <c r="C18" s="134"/>
      <c r="D18" s="134"/>
      <c r="E18" s="135"/>
      <c r="F18" s="138"/>
      <c r="G18" s="134"/>
      <c r="H18" s="138"/>
      <c r="I18" s="134"/>
      <c r="J18" s="136"/>
      <c r="K18" s="137"/>
    </row>
    <row r="19" spans="1:11" ht="21" hidden="1">
      <c r="A19" s="76">
        <v>11</v>
      </c>
      <c r="B19" s="133"/>
      <c r="C19" s="134"/>
      <c r="D19" s="134"/>
      <c r="E19" s="135"/>
      <c r="F19" s="138"/>
      <c r="G19" s="134"/>
      <c r="H19" s="138"/>
      <c r="I19" s="134"/>
      <c r="J19" s="136"/>
      <c r="K19" s="137"/>
    </row>
    <row r="20" spans="1:11" ht="135" hidden="1" customHeight="1">
      <c r="A20" s="76">
        <v>11</v>
      </c>
      <c r="B20" s="139"/>
      <c r="C20" s="140"/>
      <c r="D20" s="140"/>
      <c r="E20" s="141"/>
      <c r="F20" s="142"/>
      <c r="G20" s="141"/>
      <c r="H20" s="142"/>
      <c r="I20" s="143"/>
      <c r="J20" s="144"/>
      <c r="K20" s="145"/>
    </row>
    <row r="21" spans="1:11" ht="162" hidden="1" customHeight="1">
      <c r="A21" s="76">
        <v>12</v>
      </c>
      <c r="B21" s="133"/>
      <c r="C21" s="134"/>
      <c r="D21" s="134"/>
      <c r="E21" s="135"/>
      <c r="F21" s="138"/>
      <c r="G21" s="134"/>
      <c r="H21" s="138"/>
      <c r="I21" s="134"/>
      <c r="J21" s="136"/>
      <c r="K21" s="137"/>
    </row>
    <row r="22" spans="1:11" ht="75" hidden="1" customHeight="1">
      <c r="A22" s="76">
        <v>13</v>
      </c>
      <c r="B22" s="133"/>
      <c r="C22" s="134"/>
      <c r="D22" s="134"/>
      <c r="E22" s="135"/>
      <c r="F22" s="138"/>
      <c r="G22" s="134"/>
      <c r="H22" s="138"/>
      <c r="I22" s="134"/>
      <c r="J22" s="136"/>
      <c r="K22" s="137"/>
    </row>
    <row r="23" spans="1:11" ht="75" hidden="1" customHeight="1">
      <c r="A23" s="76">
        <v>14</v>
      </c>
      <c r="B23" s="133"/>
      <c r="C23" s="134"/>
      <c r="D23" s="134"/>
      <c r="E23" s="135"/>
      <c r="F23" s="138"/>
      <c r="G23" s="134"/>
      <c r="H23" s="138"/>
      <c r="I23" s="134"/>
      <c r="J23" s="136"/>
      <c r="K23" s="137"/>
    </row>
    <row r="24" spans="1:11" ht="21" hidden="1">
      <c r="A24" s="76">
        <v>15</v>
      </c>
      <c r="B24" s="133"/>
      <c r="C24" s="134"/>
      <c r="D24" s="134"/>
      <c r="E24" s="135"/>
      <c r="F24" s="138"/>
      <c r="G24" s="134"/>
      <c r="H24" s="138"/>
      <c r="I24" s="134"/>
      <c r="J24" s="136"/>
      <c r="K24" s="137"/>
    </row>
    <row r="25" spans="1:11" ht="21" hidden="1">
      <c r="A25" s="78"/>
      <c r="B25" s="146"/>
      <c r="C25" s="147"/>
      <c r="D25" s="147"/>
      <c r="E25" s="148"/>
      <c r="F25" s="149"/>
      <c r="G25" s="148"/>
      <c r="H25" s="149"/>
      <c r="I25" s="150"/>
      <c r="J25" s="151"/>
      <c r="K25" s="152"/>
    </row>
    <row r="26" spans="1:11" ht="21" hidden="1">
      <c r="A26" s="78"/>
      <c r="B26" s="146"/>
      <c r="C26" s="147"/>
      <c r="D26" s="147"/>
      <c r="E26" s="148"/>
      <c r="F26" s="149"/>
      <c r="G26" s="148"/>
      <c r="H26" s="149"/>
      <c r="I26" s="150"/>
      <c r="J26" s="151"/>
      <c r="K26" s="152"/>
    </row>
    <row r="27" spans="1:11" ht="21.75" thickBot="1">
      <c r="A27" s="78"/>
      <c r="B27" s="153"/>
      <c r="C27" s="154"/>
      <c r="D27" s="154"/>
      <c r="E27" s="155"/>
      <c r="F27" s="156"/>
      <c r="G27" s="157"/>
      <c r="H27" s="158"/>
      <c r="I27" s="159">
        <f>SUM(I9:I24)</f>
        <v>1394697</v>
      </c>
      <c r="J27" s="155"/>
      <c r="K27" s="160"/>
    </row>
    <row r="28" spans="1:11" ht="19.5" thickTop="1">
      <c r="A28" s="11"/>
      <c r="B28" s="24"/>
      <c r="C28" s="13"/>
      <c r="D28" s="13"/>
      <c r="E28" s="14"/>
      <c r="F28" s="11"/>
      <c r="G28" s="15"/>
      <c r="H28" s="11"/>
      <c r="I28" s="13"/>
      <c r="J28" s="25"/>
      <c r="K28" s="17"/>
    </row>
    <row r="29" spans="1:11">
      <c r="A29" s="11"/>
      <c r="B29" s="12"/>
      <c r="C29" s="13"/>
      <c r="D29" s="13"/>
      <c r="E29" s="14"/>
      <c r="F29" s="11"/>
      <c r="G29" s="15"/>
      <c r="H29" s="16"/>
      <c r="I29" s="13"/>
      <c r="J29" s="14"/>
      <c r="K29" s="17"/>
    </row>
    <row r="30" spans="1:11">
      <c r="A30" s="18"/>
      <c r="B30" s="19"/>
      <c r="C30" s="20"/>
      <c r="D30" s="20"/>
      <c r="E30" s="20"/>
      <c r="F30" s="18"/>
      <c r="G30" s="21"/>
      <c r="H30" s="22"/>
      <c r="I30" s="20"/>
      <c r="J30" s="20"/>
      <c r="K30" s="23"/>
    </row>
    <row r="31" spans="1:11">
      <c r="A31" s="18"/>
      <c r="B31" s="19"/>
      <c r="C31" s="20"/>
      <c r="D31" s="20"/>
      <c r="E31" s="20"/>
      <c r="F31" s="18"/>
      <c r="G31" s="21" t="s">
        <v>27</v>
      </c>
      <c r="H31" s="22">
        <f>+I27+คัดเลือก!H16+'วิธี e-bidding'!I18</f>
        <v>18900608.899999999</v>
      </c>
      <c r="I31" s="20"/>
      <c r="J31" s="20"/>
      <c r="K31" s="23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>
      <c r="A2" s="163" t="s">
        <v>18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s="6" customFormat="1" ht="20.25" customHeight="1">
      <c r="A3" s="163" t="s">
        <v>14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1" s="6" customFormat="1" ht="20.25" customHeight="1">
      <c r="A4" s="163" t="s">
        <v>19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1" ht="9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>
      <c r="A6" s="164" t="s">
        <v>17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1" ht="19.5" customHeight="1">
      <c r="A7" s="166" t="s">
        <v>4</v>
      </c>
      <c r="B7" s="161" t="s">
        <v>5</v>
      </c>
      <c r="C7" s="167" t="s">
        <v>11</v>
      </c>
      <c r="D7" s="166" t="s">
        <v>10</v>
      </c>
      <c r="E7" s="161" t="s">
        <v>1</v>
      </c>
      <c r="F7" s="161" t="s">
        <v>2</v>
      </c>
      <c r="G7" s="161"/>
      <c r="H7" s="161" t="s">
        <v>13</v>
      </c>
      <c r="I7" s="161"/>
      <c r="J7" s="166" t="s">
        <v>3</v>
      </c>
      <c r="K7" s="167" t="s">
        <v>12</v>
      </c>
    </row>
    <row r="8" spans="1:11" ht="42.75" customHeight="1">
      <c r="A8" s="166"/>
      <c r="B8" s="161"/>
      <c r="C8" s="169"/>
      <c r="D8" s="166"/>
      <c r="E8" s="161"/>
      <c r="F8" s="41" t="s">
        <v>6</v>
      </c>
      <c r="G8" s="40" t="s">
        <v>7</v>
      </c>
      <c r="H8" s="41" t="s">
        <v>8</v>
      </c>
      <c r="I8" s="40" t="s">
        <v>9</v>
      </c>
      <c r="J8" s="166"/>
      <c r="K8" s="169"/>
    </row>
    <row r="9" spans="1:11" ht="33" customHeight="1">
      <c r="A9" s="30"/>
      <c r="B9" s="48"/>
      <c r="C9" s="58"/>
      <c r="D9" s="58"/>
      <c r="E9" s="49"/>
      <c r="F9" s="59"/>
      <c r="G9" s="60"/>
      <c r="H9" s="59"/>
      <c r="I9" s="60"/>
      <c r="J9" s="50"/>
      <c r="K9" s="51"/>
    </row>
    <row r="10" spans="1:11" ht="33" customHeight="1">
      <c r="A10" s="53"/>
      <c r="B10" s="32"/>
      <c r="C10" s="56"/>
      <c r="D10" s="56"/>
      <c r="E10" s="52"/>
      <c r="F10" s="53"/>
      <c r="G10" s="57"/>
      <c r="H10" s="53"/>
      <c r="I10" s="57"/>
      <c r="J10" s="54"/>
      <c r="K10" s="55"/>
    </row>
    <row r="11" spans="1:11" ht="33" customHeight="1">
      <c r="A11" s="26"/>
      <c r="B11" s="32"/>
      <c r="C11" s="28"/>
      <c r="D11" s="28"/>
      <c r="E11" s="52"/>
      <c r="F11" s="53"/>
      <c r="G11" s="29"/>
      <c r="H11" s="53"/>
      <c r="I11" s="28"/>
      <c r="J11" s="54"/>
      <c r="K11" s="55"/>
    </row>
    <row r="12" spans="1:11" ht="33" customHeight="1">
      <c r="A12" s="26"/>
      <c r="B12" s="32"/>
      <c r="C12" s="28"/>
      <c r="D12" s="28"/>
      <c r="E12" s="52"/>
      <c r="F12" s="26"/>
      <c r="G12" s="29"/>
      <c r="H12" s="26"/>
      <c r="I12" s="28"/>
      <c r="J12" s="54"/>
      <c r="K12" s="55"/>
    </row>
    <row r="13" spans="1:11" ht="33" customHeight="1">
      <c r="A13" s="26"/>
      <c r="B13" s="32"/>
      <c r="C13" s="28"/>
      <c r="D13" s="28"/>
      <c r="E13" s="52"/>
      <c r="F13" s="26"/>
      <c r="G13" s="29"/>
      <c r="H13" s="26"/>
      <c r="I13" s="28"/>
      <c r="J13" s="54"/>
      <c r="K13" s="55"/>
    </row>
    <row r="14" spans="1:11" ht="33" customHeight="1">
      <c r="A14" s="26"/>
      <c r="B14" s="32"/>
      <c r="C14" s="28"/>
      <c r="D14" s="28"/>
      <c r="E14" s="52"/>
      <c r="F14" s="26"/>
      <c r="G14" s="29"/>
      <c r="H14" s="26"/>
      <c r="I14" s="29"/>
      <c r="J14" s="54"/>
      <c r="K14" s="55"/>
    </row>
    <row r="15" spans="1:11" ht="33" customHeight="1">
      <c r="A15" s="26"/>
      <c r="B15" s="32"/>
      <c r="C15" s="28"/>
      <c r="D15" s="28"/>
      <c r="E15" s="52"/>
      <c r="F15" s="26"/>
      <c r="G15" s="29"/>
      <c r="H15" s="26"/>
      <c r="I15" s="29"/>
      <c r="J15" s="54"/>
      <c r="K15" s="55"/>
    </row>
    <row r="16" spans="1:11" ht="33" customHeight="1">
      <c r="A16" s="26"/>
      <c r="B16" s="32"/>
      <c r="C16" s="28"/>
      <c r="D16" s="28"/>
      <c r="E16" s="52"/>
      <c r="F16" s="26"/>
      <c r="G16" s="29"/>
      <c r="H16" s="26"/>
      <c r="I16" s="29"/>
      <c r="J16" s="54"/>
      <c r="K16" s="55"/>
    </row>
    <row r="17" spans="1:11" ht="33" customHeight="1">
      <c r="A17" s="26"/>
      <c r="B17" s="32"/>
      <c r="C17" s="28"/>
      <c r="D17" s="28"/>
      <c r="E17" s="52"/>
      <c r="F17" s="26"/>
      <c r="G17" s="29"/>
      <c r="H17" s="26"/>
      <c r="I17" s="29"/>
      <c r="J17" s="54"/>
      <c r="K17" s="55"/>
    </row>
    <row r="18" spans="1:11" ht="33" customHeight="1">
      <c r="A18" s="26"/>
      <c r="B18" s="32"/>
      <c r="C18" s="28"/>
      <c r="D18" s="28"/>
      <c r="E18" s="52"/>
      <c r="F18" s="26"/>
      <c r="G18" s="29"/>
      <c r="H18" s="26"/>
      <c r="I18" s="29"/>
      <c r="J18" s="54"/>
      <c r="K18" s="55"/>
    </row>
    <row r="19" spans="1:11" ht="33" customHeight="1">
      <c r="A19" s="33"/>
      <c r="B19" s="34"/>
      <c r="C19" s="35"/>
      <c r="D19" s="35"/>
      <c r="E19" s="36"/>
      <c r="F19" s="33"/>
      <c r="G19" s="37"/>
      <c r="H19" s="33"/>
      <c r="I19" s="37"/>
      <c r="J19" s="38"/>
      <c r="K19" s="39"/>
    </row>
    <row r="20" spans="1:11" s="27" customFormat="1" ht="33" customHeight="1" thickBot="1">
      <c r="A20" s="11"/>
      <c r="B20" s="12"/>
      <c r="C20" s="13"/>
      <c r="D20" s="13"/>
      <c r="E20" s="14"/>
      <c r="F20" s="11"/>
      <c r="G20" s="43"/>
      <c r="H20" s="44"/>
      <c r="I20" s="46">
        <f>SUM(I9:I19)</f>
        <v>0</v>
      </c>
      <c r="J20" s="42"/>
      <c r="K20" s="47"/>
    </row>
    <row r="21" spans="1:11" ht="33" customHeight="1" thickTop="1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</row>
    <row r="22" spans="1:11" ht="33" customHeight="1">
      <c r="A22" s="11"/>
      <c r="B22" s="24"/>
      <c r="C22" s="13"/>
      <c r="D22" s="13"/>
      <c r="E22" s="14"/>
      <c r="F22" s="11"/>
      <c r="G22" s="15"/>
      <c r="H22" s="11"/>
      <c r="I22" s="13"/>
      <c r="J22" s="25"/>
      <c r="K22" s="17"/>
    </row>
    <row r="23" spans="1:11" ht="33" customHeight="1">
      <c r="A23" s="11"/>
      <c r="B23" s="24"/>
      <c r="C23" s="13"/>
      <c r="D23" s="13"/>
      <c r="E23" s="14"/>
      <c r="F23" s="11"/>
      <c r="G23" s="15"/>
      <c r="H23" s="11"/>
      <c r="I23" s="13"/>
      <c r="J23" s="25"/>
      <c r="K23" s="17"/>
    </row>
    <row r="24" spans="1:11">
      <c r="A24" s="11"/>
      <c r="B24" s="12"/>
      <c r="C24" s="13"/>
      <c r="D24" s="13"/>
      <c r="E24" s="14"/>
      <c r="F24" s="11"/>
      <c r="G24" s="15"/>
      <c r="H24" s="16"/>
      <c r="I24" s="13"/>
      <c r="J24" s="14"/>
      <c r="K24" s="17"/>
    </row>
    <row r="25" spans="1:11">
      <c r="A25" s="18"/>
      <c r="B25" s="19"/>
      <c r="C25" s="20"/>
      <c r="D25" s="20"/>
      <c r="E25" s="20"/>
      <c r="F25" s="18"/>
      <c r="G25" s="21"/>
      <c r="H25" s="22"/>
      <c r="I25" s="20"/>
      <c r="J25" s="20"/>
      <c r="K25" s="23"/>
    </row>
    <row r="26" spans="1:11">
      <c r="A26" s="18"/>
      <c r="B26" s="19"/>
      <c r="C26" s="20"/>
      <c r="D26" s="20"/>
      <c r="E26" s="20"/>
      <c r="F26" s="18"/>
      <c r="G26" s="21"/>
      <c r="H26" s="22"/>
      <c r="I26" s="20"/>
      <c r="J26" s="20"/>
      <c r="K26" s="23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tabSelected="1" showRuler="0" view="pageBreakPreview" zoomScaleSheetLayoutView="100" workbookViewId="0">
      <selection activeCell="H16" sqref="H16:I16"/>
    </sheetView>
  </sheetViews>
  <sheetFormatPr defaultRowHeight="18.75"/>
  <cols>
    <col min="1" max="1" width="5.7109375" style="7" customWidth="1"/>
    <col min="2" max="2" width="25.8554687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>
      <c r="A2" s="163" t="str">
        <f>+วิธีเฉพาะเจาะจง!A2</f>
        <v>สรุปผลการดำเนินการจัดซื้อจัดจ้างในรอบเดือนพฤศจิกายน 2568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s="6" customFormat="1">
      <c r="A3" s="163" t="s">
        <v>14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1" s="6" customFormat="1">
      <c r="A4" s="163" t="str">
        <f>+วิธีเฉพาะเจาะจง!A4</f>
        <v>วันที่ 1-30 พฤศจิกายน พ.ศ.2568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1" ht="6.75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>
      <c r="A6" s="164" t="s">
        <v>17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1" ht="19.5" customHeight="1">
      <c r="A7" s="166" t="s">
        <v>4</v>
      </c>
      <c r="B7" s="161" t="s">
        <v>5</v>
      </c>
      <c r="C7" s="167" t="s">
        <v>11</v>
      </c>
      <c r="D7" s="166" t="s">
        <v>10</v>
      </c>
      <c r="E7" s="161" t="s">
        <v>1</v>
      </c>
      <c r="F7" s="161" t="s">
        <v>2</v>
      </c>
      <c r="G7" s="161"/>
      <c r="H7" s="161" t="s">
        <v>13</v>
      </c>
      <c r="I7" s="161"/>
      <c r="J7" s="166" t="s">
        <v>3</v>
      </c>
      <c r="K7" s="167" t="s">
        <v>12</v>
      </c>
    </row>
    <row r="8" spans="1:11" ht="59.25" customHeight="1">
      <c r="A8" s="166"/>
      <c r="B8" s="161"/>
      <c r="C8" s="169"/>
      <c r="D8" s="166"/>
      <c r="E8" s="161"/>
      <c r="F8" s="64" t="s">
        <v>6</v>
      </c>
      <c r="G8" s="65" t="s">
        <v>7</v>
      </c>
      <c r="H8" s="64" t="s">
        <v>8</v>
      </c>
      <c r="I8" s="65" t="s">
        <v>9</v>
      </c>
      <c r="J8" s="166"/>
      <c r="K8" s="169"/>
    </row>
    <row r="9" spans="1:11" ht="51.75" hidden="1" customHeight="1">
      <c r="A9" s="172" t="s">
        <v>24</v>
      </c>
      <c r="B9" s="173"/>
      <c r="C9" s="173"/>
      <c r="D9" s="173"/>
      <c r="E9" s="173"/>
      <c r="F9" s="173"/>
      <c r="G9" s="173"/>
      <c r="H9" s="173"/>
      <c r="I9" s="173"/>
      <c r="J9" s="173"/>
      <c r="K9" s="174"/>
    </row>
    <row r="10" spans="1:11" ht="112.5">
      <c r="A10" s="74">
        <v>1</v>
      </c>
      <c r="B10" s="75" t="s">
        <v>58</v>
      </c>
      <c r="C10" s="72">
        <v>10000000</v>
      </c>
      <c r="D10" s="82">
        <v>8348856</v>
      </c>
      <c r="E10" s="66" t="s">
        <v>32</v>
      </c>
      <c r="F10" s="83" t="s">
        <v>59</v>
      </c>
      <c r="G10" s="81" t="s">
        <v>60</v>
      </c>
      <c r="H10" s="73" t="s">
        <v>61</v>
      </c>
      <c r="I10" s="72">
        <v>8096043</v>
      </c>
      <c r="J10" s="69" t="s">
        <v>26</v>
      </c>
      <c r="K10" s="68" t="s">
        <v>62</v>
      </c>
    </row>
    <row r="11" spans="1:11" hidden="1">
      <c r="A11" s="74">
        <v>2</v>
      </c>
      <c r="B11" s="75"/>
      <c r="C11" s="72"/>
      <c r="D11" s="98"/>
      <c r="E11" s="66"/>
      <c r="F11" s="99"/>
      <c r="G11" s="81"/>
      <c r="H11" s="73"/>
      <c r="I11" s="72"/>
      <c r="J11" s="69"/>
      <c r="K11" s="68"/>
    </row>
    <row r="12" spans="1:11" hidden="1">
      <c r="A12" s="74">
        <v>3</v>
      </c>
      <c r="B12" s="75"/>
      <c r="C12" s="72"/>
      <c r="D12" s="72"/>
      <c r="E12" s="66"/>
      <c r="F12" s="77"/>
      <c r="G12" s="79"/>
      <c r="H12" s="74"/>
      <c r="I12" s="31"/>
      <c r="J12" s="69"/>
      <c r="K12" s="68"/>
    </row>
    <row r="13" spans="1:11" ht="34.5" hidden="1" customHeight="1">
      <c r="A13" s="74"/>
      <c r="B13" s="75"/>
      <c r="C13" s="72"/>
      <c r="D13" s="98"/>
      <c r="E13" s="66"/>
      <c r="F13" s="99"/>
      <c r="G13" s="81"/>
      <c r="H13" s="73"/>
      <c r="I13" s="72"/>
      <c r="J13" s="69"/>
      <c r="K13" s="68"/>
    </row>
    <row r="14" spans="1:11" ht="18.75" hidden="1" customHeight="1">
      <c r="A14" s="74"/>
      <c r="B14" s="75"/>
      <c r="C14" s="72"/>
      <c r="D14" s="72"/>
      <c r="E14" s="66"/>
      <c r="F14" s="77"/>
      <c r="G14" s="79"/>
      <c r="H14" s="74"/>
      <c r="I14" s="31"/>
      <c r="J14" s="69"/>
      <c r="K14" s="68"/>
    </row>
    <row r="15" spans="1:11" ht="18.75" hidden="1" customHeight="1">
      <c r="A15" s="74"/>
      <c r="B15" s="75"/>
      <c r="C15" s="72"/>
      <c r="D15" s="72"/>
      <c r="E15" s="66"/>
      <c r="F15" s="77"/>
      <c r="G15" s="79"/>
      <c r="H15" s="74"/>
      <c r="I15" s="31"/>
      <c r="J15" s="69"/>
      <c r="K15" s="68"/>
    </row>
    <row r="16" spans="1:11" s="27" customFormat="1" ht="33" customHeight="1">
      <c r="A16" s="11"/>
      <c r="B16" s="12"/>
      <c r="C16" s="13"/>
      <c r="D16" s="13"/>
      <c r="E16" s="14"/>
      <c r="F16" s="11"/>
      <c r="G16" s="43"/>
      <c r="H16" s="171">
        <f>SUM(I9:I15)</f>
        <v>8096043</v>
      </c>
      <c r="I16" s="171"/>
      <c r="J16" s="100"/>
      <c r="K16" s="47"/>
    </row>
    <row r="17" spans="1:11" s="27" customFormat="1" ht="26.1" customHeight="1">
      <c r="A17" s="11"/>
      <c r="B17" s="62"/>
      <c r="C17" s="13"/>
      <c r="D17" s="13"/>
      <c r="E17" s="14"/>
      <c r="F17" s="12"/>
      <c r="G17" s="15"/>
      <c r="H17" s="11" t="s">
        <v>20</v>
      </c>
      <c r="I17" s="170">
        <f>+วิธีเฉพาะเจาะจง!I27+คัดเลือก!H16</f>
        <v>9490740</v>
      </c>
      <c r="J17" s="170"/>
      <c r="K17" s="61"/>
    </row>
    <row r="18" spans="1:11" s="27" customFormat="1" ht="26.1" customHeight="1">
      <c r="A18" s="11"/>
      <c r="B18" s="12"/>
      <c r="C18" s="13"/>
      <c r="D18" s="13"/>
      <c r="E18" s="14"/>
      <c r="F18" s="12"/>
      <c r="G18" s="15"/>
      <c r="H18" s="16"/>
      <c r="I18" s="13"/>
      <c r="J18" s="14"/>
      <c r="K18" s="61"/>
    </row>
    <row r="19" spans="1:11" s="27" customFormat="1" ht="26.1" customHeight="1">
      <c r="A19" s="11"/>
      <c r="B19" s="12"/>
      <c r="C19" s="13"/>
      <c r="D19" s="13"/>
      <c r="E19" s="14"/>
      <c r="F19" s="12"/>
      <c r="G19" s="15"/>
      <c r="H19" s="16"/>
      <c r="I19" s="13"/>
      <c r="J19" s="14"/>
      <c r="K19" s="17"/>
    </row>
    <row r="20" spans="1:11" s="27" customFormat="1" ht="26.1" customHeight="1">
      <c r="A20" s="11"/>
      <c r="B20" s="12"/>
      <c r="C20" s="13"/>
      <c r="D20" s="13"/>
      <c r="E20" s="14"/>
      <c r="F20" s="63"/>
      <c r="G20" s="15"/>
      <c r="H20" s="63"/>
      <c r="I20" s="13"/>
      <c r="J20" s="25"/>
      <c r="K20" s="61"/>
    </row>
    <row r="21" spans="1:11" s="27" customFormat="1" ht="26.1" customHeight="1">
      <c r="A21" s="11"/>
      <c r="B21" s="12"/>
      <c r="C21" s="13"/>
      <c r="D21" s="13"/>
      <c r="E21" s="14"/>
      <c r="F21" s="12"/>
      <c r="G21" s="15"/>
      <c r="H21" s="16"/>
      <c r="I21" s="13"/>
      <c r="J21" s="14"/>
      <c r="K21" s="61"/>
    </row>
    <row r="22" spans="1:11" s="27" customFormat="1" ht="26.1" customHeight="1">
      <c r="A22" s="11"/>
      <c r="B22" s="12"/>
      <c r="C22" s="13"/>
      <c r="D22" s="13"/>
      <c r="E22" s="14"/>
      <c r="F22" s="12"/>
      <c r="G22" s="15"/>
      <c r="H22" s="16"/>
      <c r="I22" s="13"/>
      <c r="J22" s="14"/>
      <c r="K22" s="17"/>
    </row>
    <row r="23" spans="1:11" s="27" customFormat="1" ht="26.1" customHeight="1">
      <c r="A23" s="11"/>
      <c r="B23" s="12"/>
      <c r="C23" s="13"/>
      <c r="D23" s="13"/>
      <c r="E23" s="14"/>
      <c r="F23" s="12"/>
      <c r="G23" s="15"/>
      <c r="H23" s="16"/>
      <c r="I23" s="13"/>
      <c r="J23" s="14"/>
      <c r="K23" s="17"/>
    </row>
    <row r="24" spans="1:11" s="27" customFormat="1" ht="26.1" customHeight="1">
      <c r="A24" s="11"/>
      <c r="B24" s="12"/>
      <c r="C24" s="13"/>
      <c r="D24" s="13"/>
      <c r="E24" s="14"/>
      <c r="F24" s="12"/>
      <c r="G24" s="15"/>
      <c r="H24" s="16"/>
      <c r="I24" s="13"/>
      <c r="J24" s="14"/>
      <c r="K24" s="17"/>
    </row>
    <row r="25" spans="1:11" ht="33" customHeight="1">
      <c r="A25" s="11"/>
      <c r="B25" s="24"/>
      <c r="C25" s="13"/>
      <c r="D25" s="13"/>
      <c r="E25" s="14"/>
      <c r="F25" s="12"/>
      <c r="G25" s="15"/>
      <c r="H25" s="11"/>
      <c r="I25" s="15"/>
      <c r="J25" s="25"/>
      <c r="K25" s="17"/>
    </row>
    <row r="26" spans="1:11" ht="33" customHeight="1">
      <c r="A26" s="11"/>
      <c r="B26" s="24"/>
      <c r="C26" s="13"/>
      <c r="D26" s="13"/>
      <c r="E26" s="14"/>
      <c r="F26" s="12"/>
      <c r="G26" s="15"/>
      <c r="H26" s="11"/>
      <c r="I26" s="15"/>
      <c r="J26" s="25"/>
      <c r="K26" s="17"/>
    </row>
  </sheetData>
  <mergeCells count="16">
    <mergeCell ref="I17:J17"/>
    <mergeCell ref="H16:I16"/>
    <mergeCell ref="A9:K9"/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2" header="0.15748031496062992" footer="0.15748031496062992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8"/>
  <sheetViews>
    <sheetView showRuler="0" view="pageBreakPreview" zoomScaleSheetLayoutView="100" workbookViewId="0">
      <selection activeCell="I19" sqref="I19"/>
    </sheetView>
  </sheetViews>
  <sheetFormatPr defaultRowHeight="18.75"/>
  <cols>
    <col min="1" max="1" width="5.7109375" style="7" customWidth="1"/>
    <col min="2" max="2" width="23.28515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9.7109375" style="8" customWidth="1"/>
    <col min="7" max="8" width="15.140625" style="7" customWidth="1"/>
    <col min="9" max="9" width="15" style="7" customWidth="1"/>
    <col min="10" max="10" width="12.5703125" style="7" bestFit="1" customWidth="1"/>
    <col min="11" max="11" width="33.7109375" style="7" customWidth="1"/>
    <col min="12" max="16384" width="9.140625" style="5"/>
  </cols>
  <sheetData>
    <row r="1" spans="1:12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>
      <c r="A2" s="163" t="str">
        <f>+วิธีเฉพาะเจาะจง!A2</f>
        <v>สรุปผลการดำเนินการจัดซื้อจัดจ้างในรอบเดือนพฤศจิกายน 2568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2" s="6" customFormat="1">
      <c r="A3" s="163" t="s">
        <v>14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2" s="6" customFormat="1">
      <c r="A4" s="163" t="str">
        <f>+วิธีเฉพาะเจาะจง!A4</f>
        <v>วันที่ 1-30 พฤศจิกายน พ.ศ.2568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2" ht="6.75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>
      <c r="A6" s="164" t="s">
        <v>15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2" ht="19.5" customHeight="1">
      <c r="A7" s="166" t="s">
        <v>4</v>
      </c>
      <c r="B7" s="161" t="s">
        <v>5</v>
      </c>
      <c r="C7" s="167" t="s">
        <v>11</v>
      </c>
      <c r="D7" s="166" t="s">
        <v>10</v>
      </c>
      <c r="E7" s="161" t="s">
        <v>1</v>
      </c>
      <c r="F7" s="161" t="s">
        <v>2</v>
      </c>
      <c r="G7" s="161"/>
      <c r="H7" s="161" t="s">
        <v>13</v>
      </c>
      <c r="I7" s="161"/>
      <c r="J7" s="166" t="s">
        <v>3</v>
      </c>
      <c r="K7" s="167" t="s">
        <v>12</v>
      </c>
    </row>
    <row r="8" spans="1:12" ht="59.25" customHeight="1">
      <c r="A8" s="166"/>
      <c r="B8" s="161"/>
      <c r="C8" s="169"/>
      <c r="D8" s="166"/>
      <c r="E8" s="161"/>
      <c r="F8" s="9" t="s">
        <v>6</v>
      </c>
      <c r="G8" s="10" t="s">
        <v>7</v>
      </c>
      <c r="H8" s="9" t="s">
        <v>8</v>
      </c>
      <c r="I8" s="10" t="s">
        <v>9</v>
      </c>
      <c r="J8" s="166"/>
      <c r="K8" s="169"/>
    </row>
    <row r="9" spans="1:12" ht="57.75" hidden="1" customHeight="1">
      <c r="A9" s="172" t="s">
        <v>25</v>
      </c>
      <c r="B9" s="173"/>
      <c r="C9" s="173"/>
      <c r="D9" s="173"/>
      <c r="E9" s="173"/>
      <c r="F9" s="173"/>
      <c r="G9" s="173"/>
      <c r="H9" s="173"/>
      <c r="I9" s="173"/>
      <c r="J9" s="173"/>
      <c r="K9" s="174"/>
      <c r="L9" s="7"/>
    </row>
    <row r="10" spans="1:12" ht="93.75">
      <c r="A10" s="76">
        <v>1</v>
      </c>
      <c r="B10" s="89" t="s">
        <v>63</v>
      </c>
      <c r="C10" s="80">
        <v>1472320</v>
      </c>
      <c r="D10" s="80">
        <v>1470608</v>
      </c>
      <c r="E10" s="84" t="s">
        <v>35</v>
      </c>
      <c r="F10" s="89" t="s">
        <v>75</v>
      </c>
      <c r="G10" s="101" t="s">
        <v>64</v>
      </c>
      <c r="H10" s="95" t="s">
        <v>42</v>
      </c>
      <c r="I10" s="96">
        <v>1319677.01</v>
      </c>
      <c r="J10" s="96" t="s">
        <v>26</v>
      </c>
      <c r="K10" s="97" t="s">
        <v>65</v>
      </c>
      <c r="L10" s="7"/>
    </row>
    <row r="11" spans="1:12" ht="93.75">
      <c r="A11" s="76">
        <v>2</v>
      </c>
      <c r="B11" s="89" t="s">
        <v>66</v>
      </c>
      <c r="C11" s="80">
        <v>5000000</v>
      </c>
      <c r="D11" s="80">
        <v>4999180.17</v>
      </c>
      <c r="E11" s="84" t="s">
        <v>35</v>
      </c>
      <c r="F11" s="89" t="s">
        <v>67</v>
      </c>
      <c r="G11" s="101">
        <v>4924000</v>
      </c>
      <c r="H11" s="95" t="s">
        <v>68</v>
      </c>
      <c r="I11" s="96">
        <v>4922894.5199999996</v>
      </c>
      <c r="J11" s="96" t="s">
        <v>26</v>
      </c>
      <c r="K11" s="97" t="s">
        <v>69</v>
      </c>
      <c r="L11" s="7"/>
    </row>
    <row r="12" spans="1:12" ht="93.75">
      <c r="A12" s="76">
        <v>3</v>
      </c>
      <c r="B12" s="89" t="s">
        <v>70</v>
      </c>
      <c r="C12" s="80">
        <v>3779000</v>
      </c>
      <c r="D12" s="80">
        <v>3776215.11</v>
      </c>
      <c r="E12" s="84" t="s">
        <v>35</v>
      </c>
      <c r="F12" s="89" t="s">
        <v>71</v>
      </c>
      <c r="G12" s="101" t="s">
        <v>72</v>
      </c>
      <c r="H12" s="95" t="s">
        <v>73</v>
      </c>
      <c r="I12" s="96">
        <v>3167297.37</v>
      </c>
      <c r="J12" s="96" t="s">
        <v>26</v>
      </c>
      <c r="K12" s="97" t="s">
        <v>74</v>
      </c>
      <c r="L12" s="7"/>
    </row>
    <row r="13" spans="1:12" hidden="1">
      <c r="A13" s="76">
        <v>4</v>
      </c>
      <c r="B13" s="89"/>
      <c r="C13" s="80"/>
      <c r="D13" s="80"/>
      <c r="E13" s="84"/>
      <c r="F13" s="89"/>
      <c r="G13" s="101"/>
      <c r="H13" s="95"/>
      <c r="I13" s="96"/>
      <c r="J13" s="96"/>
      <c r="K13" s="97"/>
      <c r="L13" s="7"/>
    </row>
    <row r="14" spans="1:12" hidden="1">
      <c r="A14" s="76">
        <v>5</v>
      </c>
      <c r="B14" s="89"/>
      <c r="C14" s="80"/>
      <c r="D14" s="80"/>
      <c r="E14" s="84"/>
      <c r="F14" s="89"/>
      <c r="G14" s="101"/>
      <c r="H14" s="95"/>
      <c r="I14" s="96"/>
      <c r="J14" s="96"/>
      <c r="K14" s="97"/>
      <c r="L14" s="7"/>
    </row>
    <row r="15" spans="1:12" hidden="1">
      <c r="A15" s="76">
        <v>6</v>
      </c>
      <c r="B15" s="89"/>
      <c r="C15" s="80"/>
      <c r="D15" s="80"/>
      <c r="E15" s="84"/>
      <c r="F15" s="76"/>
      <c r="G15" s="101"/>
      <c r="H15" s="95"/>
      <c r="I15" s="96"/>
      <c r="J15" s="96"/>
      <c r="K15" s="97"/>
      <c r="L15" s="7"/>
    </row>
    <row r="16" spans="1:12" hidden="1">
      <c r="A16" s="76">
        <v>7</v>
      </c>
      <c r="B16" s="89"/>
      <c r="C16" s="71"/>
      <c r="D16" s="71"/>
      <c r="E16" s="70"/>
      <c r="F16" s="77"/>
      <c r="G16" s="79"/>
      <c r="H16" s="87"/>
      <c r="I16" s="94"/>
      <c r="J16" s="35"/>
      <c r="K16" s="86"/>
      <c r="L16" s="7"/>
    </row>
    <row r="17" spans="1:11" s="27" customFormat="1" ht="26.1" hidden="1" customHeight="1">
      <c r="A17" s="76"/>
      <c r="B17" s="85"/>
      <c r="C17" s="87"/>
      <c r="D17" s="87"/>
      <c r="E17" s="88"/>
      <c r="F17" s="91"/>
      <c r="G17" s="92"/>
      <c r="H17" s="73"/>
      <c r="I17" s="93"/>
      <c r="J17" s="35"/>
      <c r="K17" s="86"/>
    </row>
    <row r="18" spans="1:11" s="27" customFormat="1" ht="26.1" customHeight="1" thickBot="1">
      <c r="A18" s="11"/>
      <c r="B18" s="12"/>
      <c r="C18" s="13"/>
      <c r="E18" s="14"/>
      <c r="F18" s="11"/>
      <c r="G18" s="43"/>
      <c r="H18" s="44"/>
      <c r="I18" s="67">
        <f>SUM(I10:I17)</f>
        <v>9409868.8999999985</v>
      </c>
      <c r="J18" s="42"/>
      <c r="K18" s="47"/>
    </row>
    <row r="19" spans="1:11" s="27" customFormat="1" ht="26.1" customHeight="1" thickTop="1">
      <c r="A19" s="11"/>
      <c r="B19" s="62"/>
      <c r="C19" s="13"/>
      <c r="D19" s="13"/>
      <c r="E19" s="14"/>
      <c r="F19" s="12" t="s">
        <v>21</v>
      </c>
      <c r="G19" s="15"/>
      <c r="H19" s="11"/>
      <c r="I19" s="15"/>
      <c r="J19" s="25"/>
      <c r="K19" s="61"/>
    </row>
    <row r="20" spans="1:11" s="27" customFormat="1" ht="26.1" customHeight="1">
      <c r="A20" s="11"/>
      <c r="B20" s="12"/>
      <c r="C20" s="13"/>
      <c r="D20" s="13"/>
      <c r="E20" s="14"/>
      <c r="F20" s="12"/>
      <c r="G20" s="15"/>
      <c r="H20" s="16"/>
      <c r="I20" s="13"/>
      <c r="J20" s="14"/>
      <c r="K20" s="61"/>
    </row>
    <row r="21" spans="1:11" s="27" customFormat="1" ht="26.1" customHeight="1">
      <c r="A21" s="11"/>
      <c r="B21" s="12"/>
      <c r="C21" s="13"/>
      <c r="D21" s="13"/>
      <c r="E21" s="14"/>
      <c r="F21" s="12"/>
      <c r="G21" s="15"/>
      <c r="H21" s="16"/>
      <c r="I21" s="13"/>
      <c r="J21" s="14"/>
      <c r="K21" s="17"/>
    </row>
    <row r="22" spans="1:11" s="27" customFormat="1" ht="26.1" customHeight="1">
      <c r="A22" s="11"/>
      <c r="B22" s="12"/>
      <c r="C22" s="13"/>
      <c r="D22" s="13"/>
      <c r="E22" s="14"/>
      <c r="F22" s="63"/>
      <c r="G22" s="15"/>
      <c r="H22" s="63"/>
      <c r="I22" s="13"/>
      <c r="J22" s="25"/>
      <c r="K22" s="61"/>
    </row>
    <row r="23" spans="1:11" s="27" customFormat="1" ht="26.1" customHeight="1">
      <c r="A23" s="11"/>
      <c r="B23" s="12"/>
      <c r="C23" s="13"/>
      <c r="D23" s="13"/>
      <c r="E23" s="14"/>
      <c r="F23" s="12"/>
      <c r="G23" s="15"/>
      <c r="H23" s="16"/>
      <c r="I23" s="13"/>
      <c r="J23" s="14"/>
      <c r="K23" s="61"/>
    </row>
    <row r="24" spans="1:11" s="27" customFormat="1" ht="26.1" customHeight="1">
      <c r="A24" s="11"/>
      <c r="B24" s="12"/>
      <c r="C24" s="13"/>
      <c r="D24" s="13"/>
      <c r="E24" s="14"/>
      <c r="F24" s="12"/>
      <c r="G24" s="15"/>
      <c r="H24" s="16"/>
      <c r="I24" s="13"/>
      <c r="J24" s="14"/>
      <c r="K24" s="17"/>
    </row>
    <row r="25" spans="1:11" ht="33" customHeight="1">
      <c r="A25" s="11"/>
      <c r="B25" s="12"/>
      <c r="C25" s="13"/>
      <c r="D25" s="13"/>
      <c r="E25" s="14"/>
      <c r="F25" s="12"/>
      <c r="G25" s="15"/>
      <c r="H25" s="16"/>
      <c r="I25" s="13"/>
      <c r="J25" s="14"/>
      <c r="K25" s="17"/>
    </row>
    <row r="26" spans="1:11" ht="33" customHeight="1">
      <c r="A26" s="11"/>
      <c r="B26" s="12"/>
      <c r="C26" s="13"/>
      <c r="D26" s="13"/>
      <c r="E26" s="14"/>
      <c r="F26" s="12"/>
      <c r="G26" s="15"/>
      <c r="H26" s="16"/>
      <c r="I26" s="13"/>
      <c r="J26" s="14"/>
      <c r="K26" s="17"/>
    </row>
    <row r="27" spans="1:11">
      <c r="A27" s="11"/>
      <c r="B27" s="24"/>
      <c r="C27" s="13"/>
      <c r="D27" s="13"/>
      <c r="E27" s="14"/>
      <c r="F27" s="12"/>
      <c r="G27" s="15"/>
      <c r="H27" s="11"/>
      <c r="I27" s="15"/>
      <c r="J27" s="25"/>
      <c r="K27" s="17"/>
    </row>
    <row r="28" spans="1:11">
      <c r="A28" s="11"/>
      <c r="B28" s="24"/>
      <c r="C28" s="13"/>
      <c r="D28" s="13"/>
      <c r="E28" s="14"/>
      <c r="F28" s="12"/>
      <c r="G28" s="15"/>
      <c r="H28" s="11"/>
      <c r="I28" s="15"/>
      <c r="J28" s="25"/>
      <c r="K28" s="17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1990-977C-46B5-9140-084370E41A1B}">
  <sheetPr>
    <tabColor theme="9" tint="0.39997558519241921"/>
    <pageSetUpPr fitToPage="1"/>
  </sheetPr>
  <dimension ref="A1:K17"/>
  <sheetViews>
    <sheetView view="pageBreakPreview" zoomScaleNormal="100" zoomScaleSheetLayoutView="100" workbookViewId="0">
      <selection activeCell="C21" sqref="C21"/>
    </sheetView>
  </sheetViews>
  <sheetFormatPr defaultRowHeight="12.75"/>
  <cols>
    <col min="2" max="2" width="16.85546875" customWidth="1"/>
    <col min="3" max="3" width="14.5703125" customWidth="1"/>
    <col min="4" max="4" width="14.7109375" customWidth="1"/>
    <col min="5" max="5" width="13.85546875" customWidth="1"/>
    <col min="6" max="6" width="21.28515625" customWidth="1"/>
    <col min="7" max="7" width="11" customWidth="1"/>
    <col min="8" max="8" width="21.140625" customWidth="1"/>
    <col min="9" max="9" width="12.85546875" customWidth="1"/>
    <col min="10" max="10" width="14.85546875" customWidth="1"/>
    <col min="11" max="11" width="32.42578125" customWidth="1"/>
  </cols>
  <sheetData>
    <row r="1" spans="1:11" ht="28.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3" t="s">
        <v>28</v>
      </c>
    </row>
    <row r="2" spans="1:11" ht="18.75">
      <c r="A2" s="179" t="str">
        <f>+วิธีเฉพาะเจาะจง!A2</f>
        <v>สรุปผลการดำเนินการจัดซื้อจัดจ้างในรอบเดือนพฤศจิกายน 2568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1" ht="18.75">
      <c r="A3" s="179" t="s">
        <v>29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</row>
    <row r="4" spans="1:11" ht="18.75">
      <c r="A4" s="179" t="str">
        <f>+วิธีเฉพาะเจาะจง!A4</f>
        <v>วันที่ 1-30 พฤศจิกายน พ.ศ.2568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1" ht="21">
      <c r="A5" s="177" t="s">
        <v>31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</row>
    <row r="6" spans="1:11" ht="45.75" customHeight="1">
      <c r="A6" s="175" t="s">
        <v>4</v>
      </c>
      <c r="B6" s="175" t="s">
        <v>30</v>
      </c>
      <c r="C6" s="175" t="s">
        <v>11</v>
      </c>
      <c r="D6" s="175" t="s">
        <v>10</v>
      </c>
      <c r="E6" s="175" t="s">
        <v>1</v>
      </c>
      <c r="F6" s="175" t="s">
        <v>2</v>
      </c>
      <c r="G6" s="175"/>
      <c r="H6" s="175" t="s">
        <v>13</v>
      </c>
      <c r="I6" s="175"/>
      <c r="J6" s="175" t="s">
        <v>3</v>
      </c>
      <c r="K6" s="175" t="s">
        <v>12</v>
      </c>
    </row>
    <row r="7" spans="1:11" ht="46.5" customHeight="1">
      <c r="A7" s="176"/>
      <c r="B7" s="176"/>
      <c r="C7" s="176"/>
      <c r="D7" s="176"/>
      <c r="E7" s="176"/>
      <c r="F7" s="104" t="s">
        <v>6</v>
      </c>
      <c r="G7" s="104" t="s">
        <v>7</v>
      </c>
      <c r="H7" s="104" t="s">
        <v>8</v>
      </c>
      <c r="I7" s="104" t="s">
        <v>9</v>
      </c>
      <c r="J7" s="176"/>
      <c r="K7" s="176"/>
    </row>
    <row r="8" spans="1:11" ht="39">
      <c r="A8" s="105">
        <v>1</v>
      </c>
      <c r="B8" s="106" t="s">
        <v>76</v>
      </c>
      <c r="C8" s="107">
        <v>8067.8</v>
      </c>
      <c r="D8" s="107">
        <v>8067.8</v>
      </c>
      <c r="E8" s="108" t="s">
        <v>23</v>
      </c>
      <c r="F8" s="109" t="s">
        <v>77</v>
      </c>
      <c r="G8" s="107">
        <v>8067.8</v>
      </c>
      <c r="H8" s="109" t="s">
        <v>77</v>
      </c>
      <c r="I8" s="107">
        <v>8067.8</v>
      </c>
      <c r="J8" s="110" t="s">
        <v>33</v>
      </c>
      <c r="K8" s="109" t="s">
        <v>78</v>
      </c>
    </row>
    <row r="9" spans="1:11" ht="39">
      <c r="A9" s="105">
        <v>2</v>
      </c>
      <c r="B9" s="106" t="s">
        <v>89</v>
      </c>
      <c r="C9" s="111">
        <v>5000</v>
      </c>
      <c r="D9" s="111">
        <v>5000</v>
      </c>
      <c r="E9" s="110" t="s">
        <v>23</v>
      </c>
      <c r="F9" s="109" t="s">
        <v>79</v>
      </c>
      <c r="G9" s="111">
        <v>5000</v>
      </c>
      <c r="H9" s="106" t="s">
        <v>79</v>
      </c>
      <c r="I9" s="111">
        <v>5000</v>
      </c>
      <c r="J9" s="110" t="s">
        <v>33</v>
      </c>
      <c r="K9" s="109" t="s">
        <v>80</v>
      </c>
    </row>
    <row r="10" spans="1:11" ht="58.5">
      <c r="A10" s="105">
        <v>3</v>
      </c>
      <c r="B10" s="106" t="s">
        <v>81</v>
      </c>
      <c r="C10" s="111">
        <v>5000</v>
      </c>
      <c r="D10" s="111">
        <v>5000</v>
      </c>
      <c r="E10" s="110" t="s">
        <v>23</v>
      </c>
      <c r="F10" s="106" t="s">
        <v>34</v>
      </c>
      <c r="G10" s="111">
        <v>5000</v>
      </c>
      <c r="H10" s="106" t="s">
        <v>34</v>
      </c>
      <c r="I10" s="111">
        <v>5000</v>
      </c>
      <c r="J10" s="110" t="s">
        <v>33</v>
      </c>
      <c r="K10" s="109" t="s">
        <v>82</v>
      </c>
    </row>
    <row r="11" spans="1:11" ht="39">
      <c r="A11" s="110">
        <v>4</v>
      </c>
      <c r="B11" s="112" t="s">
        <v>83</v>
      </c>
      <c r="C11" s="113">
        <v>9070</v>
      </c>
      <c r="D11" s="113">
        <v>9070</v>
      </c>
      <c r="E11" s="117" t="s">
        <v>23</v>
      </c>
      <c r="F11" s="112" t="s">
        <v>84</v>
      </c>
      <c r="G11" s="113">
        <v>9070</v>
      </c>
      <c r="H11" s="112" t="s">
        <v>84</v>
      </c>
      <c r="I11" s="113">
        <v>9070</v>
      </c>
      <c r="J11" s="117" t="s">
        <v>33</v>
      </c>
      <c r="K11" s="112" t="s">
        <v>85</v>
      </c>
    </row>
    <row r="12" spans="1:11" ht="39">
      <c r="A12" s="110">
        <v>5</v>
      </c>
      <c r="B12" s="112" t="s">
        <v>86</v>
      </c>
      <c r="C12" s="113">
        <v>7860</v>
      </c>
      <c r="D12" s="113">
        <v>7860</v>
      </c>
      <c r="E12" s="117" t="s">
        <v>23</v>
      </c>
      <c r="F12" s="112" t="s">
        <v>88</v>
      </c>
      <c r="G12" s="113">
        <v>7860</v>
      </c>
      <c r="H12" s="112" t="s">
        <v>88</v>
      </c>
      <c r="I12" s="113">
        <v>7860</v>
      </c>
      <c r="J12" s="117" t="s">
        <v>33</v>
      </c>
      <c r="K12" s="112" t="s">
        <v>87</v>
      </c>
    </row>
    <row r="13" spans="1:11" ht="28.5" hidden="1" customHeight="1">
      <c r="A13" s="105">
        <v>6</v>
      </c>
      <c r="B13" s="112"/>
      <c r="C13" s="113"/>
      <c r="D13" s="113"/>
      <c r="E13" s="112"/>
      <c r="F13" s="112"/>
      <c r="G13" s="113"/>
      <c r="H13" s="112"/>
      <c r="I13" s="113"/>
      <c r="J13" s="112"/>
      <c r="K13" s="112"/>
    </row>
    <row r="14" spans="1:11" ht="19.5" hidden="1">
      <c r="A14" s="114"/>
      <c r="B14" s="115"/>
      <c r="C14" s="116"/>
      <c r="D14" s="116"/>
      <c r="E14" s="115"/>
      <c r="F14" s="115"/>
      <c r="G14" s="116"/>
      <c r="H14" s="115"/>
      <c r="I14" s="116"/>
      <c r="J14" s="115"/>
      <c r="K14" s="115"/>
    </row>
    <row r="15" spans="1:11" ht="19.5" hidden="1">
      <c r="A15" s="114">
        <v>7</v>
      </c>
      <c r="B15" s="115"/>
      <c r="C15" s="116"/>
      <c r="D15" s="116"/>
      <c r="E15" s="115"/>
      <c r="F15" s="115"/>
      <c r="G15" s="116"/>
      <c r="H15" s="115"/>
      <c r="I15" s="116"/>
      <c r="J15" s="115"/>
      <c r="K15" s="115"/>
    </row>
    <row r="16" spans="1:11" ht="19.5" hidden="1">
      <c r="A16" s="114">
        <v>8</v>
      </c>
      <c r="B16" s="115"/>
      <c r="C16" s="116"/>
      <c r="D16" s="116"/>
      <c r="E16" s="115"/>
      <c r="F16" s="115"/>
      <c r="G16" s="116"/>
      <c r="H16" s="115"/>
      <c r="I16" s="116"/>
      <c r="J16" s="115"/>
      <c r="K16" s="115"/>
    </row>
    <row r="17" spans="1:11" ht="19.5" hidden="1">
      <c r="A17" s="114">
        <v>9</v>
      </c>
      <c r="B17" s="115"/>
      <c r="C17" s="116"/>
      <c r="D17" s="116"/>
      <c r="E17" s="115"/>
      <c r="F17" s="115"/>
      <c r="G17" s="115"/>
      <c r="H17" s="115"/>
      <c r="I17" s="115"/>
      <c r="J17" s="115"/>
      <c r="K17" s="115"/>
    </row>
  </sheetData>
  <mergeCells count="13">
    <mergeCell ref="J6:J7"/>
    <mergeCell ref="K6:K7"/>
    <mergeCell ref="A5:K5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วิธีเฉพาะเจาะจง</vt:lpstr>
      <vt:lpstr>วิธีคัดเลือก</vt:lpstr>
      <vt:lpstr>คัดเลือก</vt:lpstr>
      <vt:lpstr>วิธี e-bidding</vt:lpstr>
      <vt:lpstr>ทดรองจ่าย</vt:lpstr>
      <vt:lpstr>คัดเลือก!Print_Area</vt:lpstr>
      <vt:lpstr>ทดรองจ่าย!Print_Area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บัณฑุวรรณ เลาหศิริชัยกุล</cp:lastModifiedBy>
  <cp:lastPrinted>2025-12-03T01:34:58Z</cp:lastPrinted>
  <dcterms:created xsi:type="dcterms:W3CDTF">2012-03-11T08:00:11Z</dcterms:created>
  <dcterms:modified xsi:type="dcterms:W3CDTF">2025-12-03T07:08:22Z</dcterms:modified>
</cp:coreProperties>
</file>