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102456\Desktop\"/>
    </mc:Choice>
  </mc:AlternateContent>
  <xr:revisionPtr revIDLastSave="0" documentId="8_{658F8B3A-B4E3-4EA8-9361-323FB652675E}" xr6:coauthVersionLast="47" xr6:coauthVersionMax="47" xr10:uidLastSave="{00000000-0000-0000-0000-000000000000}"/>
  <bookViews>
    <workbookView xWindow="-120" yWindow="-120" windowWidth="29040" windowHeight="15840" xr2:uid="{CD2D9A62-0FFF-49FA-BD0F-0FB6BE302561}"/>
  </bookViews>
  <sheets>
    <sheet name="เฉพาะเจาะจง" sheetId="1" r:id="rId1"/>
  </sheets>
  <definedNames>
    <definedName name="_xlnm.Print_Area" localSheetId="0">เฉพาะเจาะจง!$A$1:$K$27</definedName>
    <definedName name="_xlnm.Print_Titles" localSheetId="0">เฉพาะเจาะจง!$1:$5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7" i="1" l="1"/>
  <c r="H27" i="1"/>
  <c r="D27" i="1"/>
  <c r="G27" i="1" s="1"/>
  <c r="O26" i="1"/>
  <c r="H26" i="1"/>
  <c r="D26" i="1"/>
  <c r="G26" i="1" s="1"/>
  <c r="O25" i="1"/>
  <c r="H25" i="1"/>
  <c r="D25" i="1"/>
  <c r="G25" i="1" s="1"/>
  <c r="O24" i="1"/>
  <c r="H24" i="1"/>
  <c r="D24" i="1"/>
  <c r="G24" i="1" s="1"/>
  <c r="O23" i="1"/>
  <c r="H23" i="1"/>
  <c r="D23" i="1"/>
  <c r="G23" i="1" s="1"/>
  <c r="O22" i="1"/>
  <c r="H22" i="1"/>
  <c r="D22" i="1"/>
  <c r="G22" i="1" s="1"/>
  <c r="O21" i="1"/>
  <c r="H21" i="1"/>
  <c r="D21" i="1"/>
  <c r="G21" i="1" s="1"/>
  <c r="O20" i="1"/>
  <c r="H20" i="1"/>
  <c r="D20" i="1"/>
  <c r="G20" i="1" s="1"/>
  <c r="O19" i="1"/>
  <c r="H19" i="1"/>
  <c r="D19" i="1"/>
  <c r="G19" i="1" s="1"/>
  <c r="O18" i="1"/>
  <c r="H18" i="1"/>
  <c r="D18" i="1"/>
  <c r="G18" i="1" s="1"/>
  <c r="O17" i="1"/>
  <c r="H17" i="1"/>
  <c r="D17" i="1"/>
  <c r="G17" i="1" s="1"/>
  <c r="O16" i="1"/>
  <c r="H16" i="1"/>
  <c r="D16" i="1"/>
  <c r="G16" i="1" s="1"/>
  <c r="O15" i="1"/>
  <c r="H15" i="1"/>
  <c r="D15" i="1"/>
  <c r="G15" i="1" s="1"/>
  <c r="O14" i="1"/>
  <c r="H14" i="1"/>
  <c r="D14" i="1"/>
  <c r="G14" i="1" s="1"/>
  <c r="O13" i="1"/>
  <c r="H13" i="1"/>
  <c r="D13" i="1"/>
  <c r="G13" i="1" s="1"/>
  <c r="O12" i="1"/>
  <c r="H12" i="1"/>
  <c r="D12" i="1"/>
  <c r="G12" i="1" s="1"/>
  <c r="O11" i="1"/>
  <c r="H11" i="1"/>
  <c r="D11" i="1"/>
  <c r="G11" i="1" s="1"/>
  <c r="O10" i="1"/>
  <c r="H10" i="1"/>
  <c r="D10" i="1"/>
  <c r="G10" i="1" s="1"/>
  <c r="O9" i="1"/>
  <c r="H9" i="1"/>
  <c r="D9" i="1"/>
  <c r="G9" i="1" s="1"/>
  <c r="O8" i="1"/>
  <c r="H8" i="1"/>
  <c r="D8" i="1"/>
  <c r="G8" i="1" s="1"/>
  <c r="O7" i="1"/>
  <c r="H7" i="1"/>
  <c r="D7" i="1"/>
  <c r="G7" i="1" s="1"/>
  <c r="O6" i="1"/>
  <c r="H6" i="1"/>
  <c r="D6" i="1"/>
  <c r="G6" i="1" s="1"/>
</calcChain>
</file>

<file path=xl/sharedStrings.xml><?xml version="1.0" encoding="utf-8"?>
<sst xmlns="http://schemas.openxmlformats.org/spreadsheetml/2006/main" count="126" uniqueCount="72">
  <si>
    <t>สรุปผลการดำเนินการจัดซื้อจัดจ้างในรอบเดือน....พฤศจิกายน 2568......</t>
  </si>
  <si>
    <t>ฝ่ายบำรุงรักษาระบบเครื่องกลและโยธา</t>
  </si>
  <si>
    <t>28 พฤศจิกายน 2568</t>
  </si>
  <si>
    <t>ลำดับที่</t>
  </si>
  <si>
    <t>งานจัดซื้อ/จัดจ้าง</t>
  </si>
  <si>
    <t>วงเงินงบประมาณที่จะซื้อหรือจ้าง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</si>
  <si>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</si>
  <si>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</si>
  <si>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</si>
  <si>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</si>
  <si>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</si>
  <si>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</si>
  <si>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</si>
  <si>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</si>
  <si>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</si>
  <si>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</si>
  <si>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จ้างซ่อม Screw Air Compressor ยี่ห้อ ATLAS COPCO รุ่น GX7P-10FM หมายเลขเครื่อง 5Q02B เฟส 1 โรงงานผลิตน้ำมหาสวัสดิ์</t>
  </si>
  <si>
    <t>เฉพาะเจาะจง</t>
  </si>
  <si>
    <t>บจ.เค.เค. ซัพพลาย พาร์ท แอนด์ ทูลส์</t>
  </si>
  <si>
    <t>ราคาเหมาะสม</t>
  </si>
  <si>
    <t>เลขที่ 3300072386 วันที่ 3 พฤศจิกายน 2568</t>
  </si>
  <si>
    <t>น้ำมัน TURBINE และน้ำมัน GEAR 4 รายการ</t>
  </si>
  <si>
    <t>หจก.ธาราเอ็นจิเนียริ่ง</t>
  </si>
  <si>
    <t>เลขที่ 3300072409 วันที่ 4 พฤศจิกายน 2568</t>
  </si>
  <si>
    <t>จ้างประดาน้ำเพื่ออุดรอยรั่วระหว่างแผ่น Stop Log ของเครื่องสูบน้ำดิบ หมายเลข 2 และหมายเลข 9 สถานีสูบน้ำดิบสำแล</t>
  </si>
  <si>
    <t>บจ.ไทคูนวณิชย์</t>
  </si>
  <si>
    <t>เลขที่ 3300072410 วันที่ 4 พฤศจิกายน 2568</t>
  </si>
  <si>
    <t>น้ำมันหล่อลื่น 2 รายการ</t>
  </si>
  <si>
    <t>บจ.พูนทวีทรัพย์ พาณิชย์</t>
  </si>
  <si>
    <t>เลขที่ 3300072473 วันที่ 6 พฤศจิกายน 2568</t>
  </si>
  <si>
    <t>วัสดุอุปกรณ์ 14 รายการ</t>
  </si>
  <si>
    <t>เลขที่ 3300072506 วันที่ 10 พฤศจิกายน 2568</t>
  </si>
  <si>
    <t>จ้างสอบเทียบเครื่องมือวัด 5 งาน</t>
  </si>
  <si>
    <t>บจ.แอดวานซ์ ไซแอม เทค</t>
  </si>
  <si>
    <t>เลขที่ 3300072510 วันที่ 10 พฤศจิกายน 2568</t>
  </si>
  <si>
    <t>จ้างซ่อม Check Valve 1500 mm. ของเครื่องสูบส่งน้ำ หมายเลข 4 ที่สถานีสูบส่งน้ำ โรงงานผลิตน้ำมหาสวัสดิ์</t>
  </si>
  <si>
    <t>บจ.ภูนิคม วิศวกรรม</t>
  </si>
  <si>
    <t>เลขที่ 3300072558 วันที่ 12 พฤศจิกายน 2568</t>
  </si>
  <si>
    <t>Rubber Coupling 1 รายการ</t>
  </si>
  <si>
    <t>เลขที่ 3300072560 วันที่ 12 พฤศจิกายน 2568</t>
  </si>
  <si>
    <t>จ้างซ่อม Motor Gear Box ของชุดขับ Scraper ถังตกตะกอน 3A เฟส 3 โรงงานผลิตน้ำมหาสวัสดิ์</t>
  </si>
  <si>
    <t>บจ.จักรวัตรอินดัสเทรียล</t>
  </si>
  <si>
    <t>เลขที่ 3300072561 วันที่ 12 พฤศจิกายน 2568</t>
  </si>
  <si>
    <t>วัสดุอุปกรณ์ 10 รายการ</t>
  </si>
  <si>
    <t>เลขที่ 3300072563 วันที่ 12 พฤศจิกายน 2568</t>
  </si>
  <si>
    <t>ปะเก็นเชือกสำหรับบำรุงรักษาเครื่องจักร 2 รายการ</t>
  </si>
  <si>
    <t>บจ.อาร์ พี เอนจิเนียริ่ง แอนด์ ซัพพลาย</t>
  </si>
  <si>
    <t>เลขที่ 3300072565 วันที่ 12 พฤศจิกายน 2568</t>
  </si>
  <si>
    <t>จ้างซ่อมวาล์วปีกผีเสื้อ ขนาด DN 400 mm ของ Vacuum Fan หมายเลข 2-3C01D ที่ถังตกตะกอน 2B เฟส 2โรงงานผลิตน้ำมหาสวัสดิ์</t>
  </si>
  <si>
    <t>เลขที่ 3300072597 วันที่ 14 พฤศจิกายน 2568</t>
  </si>
  <si>
    <t>แผ่น Diaphragm สำหรับซ่อมบำรุงอุปกรณ์ในระบบจ่ายคลอรีน 4 รายการ</t>
  </si>
  <si>
    <t>เลขที่ 3300072641 วันที่ 18 พฤศจิกายน 2568</t>
  </si>
  <si>
    <t>วัสดุอุปกรณ์ 30 รายการ</t>
  </si>
  <si>
    <t>หจก.ตรีอุดม</t>
  </si>
  <si>
    <t>เลขที่ 3300072642 วันที่ 18 พฤศจิกายน 2568</t>
  </si>
  <si>
    <t>สารหล่อลื่นสำหรับบำรุงรักษาเครื่องจักร 1 รายการ</t>
  </si>
  <si>
    <t>บจ.ยู.เอส.ซีเนี่ยน</t>
  </si>
  <si>
    <t>เลขที่ 3300072645 วันที่ 18 พฤศจิกายน 2568</t>
  </si>
  <si>
    <t>จ้างซ่อมรอกไฟฟ้าขนาด 2 ตัน ที่โรงจ่ายสารส้ม 1 โรงงานผลิตน้ำบางเขน</t>
  </si>
  <si>
    <t>บจ.เจแพท เอนจิเนียริ่ง แอนด์ เซอร์วิส</t>
  </si>
  <si>
    <t>เลขที่ 3300072650 วันที่ 19 พฤศจิกายน 2568</t>
  </si>
  <si>
    <t>จ้างซ่อมชุดใบพัดของเครื่องสูบน้ำ หมายเลข 4 สถานีสูบจ่ายน้ำสำโรง</t>
  </si>
  <si>
    <t>เลขที่ 3300072750 วันที่ 24 พฤศจิกายน 2568</t>
  </si>
  <si>
    <t>จ้างล้างระบบกำจัดก๊าซคลอรีน (Wet Scrubber) พร้อมงานอื่นที่เกี่ยวข้อง โรงงานผลิตน้ำสามเสน 4</t>
  </si>
  <si>
    <t>บมจ.ไร้ท์ โซลูชั่น</t>
  </si>
  <si>
    <t>เลขที่ 3300072781 วันที่ 27 พฤศจิกายน 2568</t>
  </si>
  <si>
    <t>เลขที่ 3300072799 วันที่ 26 พฤศจิกายน 2568</t>
  </si>
  <si>
    <t>จ้างซ่อมรอกไฟฟ้า ขนาด 3.2 ตัน หมายเลข 3 โรงจ่ายคลอรีน 2 โรงงานผลิตน้ำบางเขน</t>
  </si>
  <si>
    <t>เลขที่ 3300072802 วันที่ 26 พฤศจิกายน 2568</t>
  </si>
  <si>
    <t>เลขที่ 3300072803 วันที่ 26 พฤศจิกายน 2568</t>
  </si>
  <si>
    <t>วัสดุอุปกรณ์ 42 รายการ</t>
  </si>
  <si>
    <t>เลขที่ 3300072850 วันที่ 28 พฤศจิกายน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</si>
</sst>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107041E]d\ mmm\ yy;@"/>
    <numFmt numFmtId="165" formatCode="#,##0.00;[Red]#,##0.00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20"/>
      <color theme="1"/>
      <name val="TH SarabunPSK"/>
      <family val="2"/>
    </font>
    <font>
      <sz val="16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  <font>
      <sz val="20"/>
      <name val="TH SarabunPSK"/>
      <family val="2"/>
    </font>
    <font>
      <sz val="16"/>
      <color theme="1"/>
      <name val="TH SarabunPSK"/>
      <family val="2"/>
    </font>
    <font>
      <sz val="20"/>
      <color theme="1"/>
      <name val="TH SarabunPSK"/>
      <family val="2"/>
    </font>
    <font>
      <sz val="16"/>
      <name val="TH SarabunPSK"/>
      <family val="2"/>
    </font>
    <font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49" fontId="2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165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top"/>
    </xf>
    <xf numFmtId="0" fontId="6" fillId="0" borderId="6" xfId="0" applyFont="1" applyBorder="1" applyAlignment="1">
      <alignment horizontal="left" vertical="top" wrapText="1"/>
    </xf>
    <xf numFmtId="43" fontId="7" fillId="0" borderId="6" xfId="1" applyFont="1" applyFill="1" applyBorder="1" applyAlignment="1">
      <alignment horizontal="right" vertical="top"/>
    </xf>
    <xf numFmtId="4" fontId="7" fillId="0" borderId="6" xfId="0" applyNumberFormat="1" applyFont="1" applyBorder="1" applyAlignment="1">
      <alignment horizontal="right" vertical="top"/>
    </xf>
    <xf numFmtId="0" fontId="7" fillId="0" borderId="6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 wrapText="1"/>
    </xf>
    <xf numFmtId="165" fontId="7" fillId="0" borderId="6" xfId="0" applyNumberFormat="1" applyFont="1" applyBorder="1" applyAlignment="1">
      <alignment horizontal="right" vertical="top"/>
    </xf>
    <xf numFmtId="0" fontId="6" fillId="0" borderId="6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0" fontId="7" fillId="0" borderId="0" xfId="0" applyFont="1"/>
    <xf numFmtId="3" fontId="6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3" fontId="6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47625</xdr:colOff>
      <xdr:row>0</xdr:row>
      <xdr:rowOff>41275</xdr:rowOff>
    </xdr:from>
    <xdr:to>
      <xdr:col>11</xdr:col>
      <xdr:colOff>0</xdr:colOff>
      <xdr:row>1</xdr:row>
      <xdr:rowOff>260196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E10AA7F-FC71-4505-A0FD-4C5007DC56A0}"/>
            </a:ext>
          </a:extLst>
        </xdr:cNvPr>
        <xdr:cNvSpPr/>
      </xdr:nvSpPr>
      <xdr:spPr>
        <a:xfrm>
          <a:off x="14468475" y="41275"/>
          <a:ext cx="2905125" cy="55229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8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แบบ สขร. 1</a:t>
          </a:r>
        </a:p>
      </xdr:txBody>
    </xdr:sp>
    <xdr:clientData/>
  </xdr:twoCellAnchor>
  <xdr:twoCellAnchor>
    <xdr:from>
      <xdr:col>10</xdr:col>
      <xdr:colOff>47625</xdr:colOff>
      <xdr:row>0</xdr:row>
      <xdr:rowOff>41275</xdr:rowOff>
    </xdr:from>
    <xdr:to>
      <xdr:col>11</xdr:col>
      <xdr:colOff>0</xdr:colOff>
      <xdr:row>1</xdr:row>
      <xdr:rowOff>260196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1A96B9FA-7A93-44BC-BE3C-189CA99238B4}"/>
            </a:ext>
          </a:extLst>
        </xdr:cNvPr>
        <xdr:cNvSpPr/>
      </xdr:nvSpPr>
      <xdr:spPr>
        <a:xfrm>
          <a:off x="14468475" y="41275"/>
          <a:ext cx="2905125" cy="55229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8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แบบ สขร. 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A230B-1E55-4FB8-B703-EF8A5E912052}">
  <dimension ref="A1:O27"/>
  <sheetViews>
    <sheetView tabSelected="1" view="pageBreakPreview" zoomScale="70" zoomScaleNormal="90" zoomScaleSheetLayoutView="70" workbookViewId="0">
      <selection activeCell="C28" sqref="C28"/>
    </sheetView>
  </sheetViews>
  <sheetFormatPr defaultColWidth="9" defaultRowHeight="26.25"/>
  <cols>
    <col min="1" max="1" width="7.5703125" style="34" customWidth="1"/>
    <col min="2" max="2" width="48.42578125" style="35" customWidth="1"/>
    <col min="3" max="3" width="17.85546875" style="36" customWidth="1"/>
    <col min="4" max="4" width="15.7109375" style="36" customWidth="1"/>
    <col min="5" max="5" width="16.140625" style="34" customWidth="1"/>
    <col min="6" max="6" width="30.42578125" style="34" customWidth="1"/>
    <col min="7" max="7" width="16" style="37" customWidth="1"/>
    <col min="8" max="8" width="30.5703125" style="34" customWidth="1"/>
    <col min="9" max="9" width="16.7109375" style="38" customWidth="1"/>
    <col min="10" max="10" width="16.85546875" style="34" customWidth="1"/>
    <col min="11" max="11" width="44.28515625" style="34" customWidth="1"/>
    <col min="12" max="16384" width="9" style="2"/>
  </cols>
  <sheetData>
    <row r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5" ht="23.25" customHeight="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5" ht="23.25" customHeight="1">
      <c r="A4" s="4" t="s">
        <v>3</v>
      </c>
      <c r="B4" s="5" t="s">
        <v>4</v>
      </c>
      <c r="C4" s="6" t="s">
        <v>5</v>
      </c>
      <c r="D4" s="6" t="s">
        <v>6</v>
      </c>
      <c r="E4" s="4" t="s">
        <v>7</v>
      </c>
      <c r="F4" s="7" t="s">
        <v>8</v>
      </c>
      <c r="G4" s="8"/>
      <c r="H4" s="9" t="s">
        <v>9</v>
      </c>
      <c r="I4" s="10"/>
      <c r="J4" s="4" t="s">
        <v>10</v>
      </c>
      <c r="K4" s="11" t="s">
        <v>11</v>
      </c>
    </row>
    <row r="5" spans="1:15" ht="46.5">
      <c r="A5" s="12"/>
      <c r="B5" s="13"/>
      <c r="C5" s="14"/>
      <c r="D5" s="14"/>
      <c r="E5" s="12"/>
      <c r="F5" s="15" t="s">
        <v>12</v>
      </c>
      <c r="G5" s="16" t="s">
        <v>13</v>
      </c>
      <c r="H5" s="17" t="s">
        <v>14</v>
      </c>
      <c r="I5" s="18" t="s">
        <v>15</v>
      </c>
      <c r="J5" s="12"/>
      <c r="K5" s="19"/>
    </row>
    <row r="6" spans="1:15" ht="63">
      <c r="A6" s="20">
        <v>1</v>
      </c>
      <c r="B6" s="21" t="s">
        <v>16</v>
      </c>
      <c r="C6" s="22">
        <v>90950</v>
      </c>
      <c r="D6" s="23">
        <f t="shared" ref="D6:D27" si="0">C6</f>
        <v>90950</v>
      </c>
      <c r="E6" s="24" t="s">
        <v>17</v>
      </c>
      <c r="F6" s="25" t="s">
        <v>18</v>
      </c>
      <c r="G6" s="26">
        <f t="shared" ref="G6:G27" si="1">D6</f>
        <v>90950</v>
      </c>
      <c r="H6" s="27" t="str">
        <f t="shared" ref="H6:H27" si="2">F6</f>
        <v>บจ.เค.เค. ซัพพลาย พาร์ท แอนด์ ทูลส์</v>
      </c>
      <c r="I6" s="23">
        <v>90950</v>
      </c>
      <c r="J6" s="28" t="s">
        <v>19</v>
      </c>
      <c r="K6" s="29" t="s">
        <v>20</v>
      </c>
      <c r="O6" s="2" t="str">
        <f t="shared" ref="O6:O7" si="3">IF(C6=I6,"ok","check")</f>
        <v>ok</v>
      </c>
    </row>
    <row r="7" spans="1:15">
      <c r="A7" s="20">
        <v>2</v>
      </c>
      <c r="B7" s="30" t="s">
        <v>21</v>
      </c>
      <c r="C7" s="22">
        <v>98172.5</v>
      </c>
      <c r="D7" s="23">
        <f t="shared" si="0"/>
        <v>98172.5</v>
      </c>
      <c r="E7" s="24" t="s">
        <v>17</v>
      </c>
      <c r="F7" s="31" t="s">
        <v>22</v>
      </c>
      <c r="G7" s="26">
        <f t="shared" si="1"/>
        <v>98172.5</v>
      </c>
      <c r="H7" s="32" t="str">
        <f t="shared" si="2"/>
        <v>หจก.ธาราเอ็นจิเนียริ่ง</v>
      </c>
      <c r="I7" s="23">
        <v>98172.5</v>
      </c>
      <c r="J7" s="28" t="s">
        <v>19</v>
      </c>
      <c r="K7" s="29" t="s">
        <v>23</v>
      </c>
      <c r="O7" s="2" t="str">
        <f t="shared" si="3"/>
        <v>ok</v>
      </c>
    </row>
    <row r="8" spans="1:15" ht="78.75">
      <c r="A8" s="20">
        <v>3</v>
      </c>
      <c r="B8" s="30" t="s">
        <v>24</v>
      </c>
      <c r="C8" s="22">
        <v>32100</v>
      </c>
      <c r="D8" s="23">
        <f t="shared" si="0"/>
        <v>32100</v>
      </c>
      <c r="E8" s="24" t="s">
        <v>17</v>
      </c>
      <c r="F8" s="31" t="s">
        <v>25</v>
      </c>
      <c r="G8" s="26">
        <f t="shared" si="1"/>
        <v>32100</v>
      </c>
      <c r="H8" s="32" t="str">
        <f t="shared" si="2"/>
        <v>บจ.ไทคูนวณิชย์</v>
      </c>
      <c r="I8" s="23">
        <v>32100</v>
      </c>
      <c r="J8" s="28" t="s">
        <v>19</v>
      </c>
      <c r="K8" s="29" t="s">
        <v>26</v>
      </c>
      <c r="O8" s="2" t="str">
        <f>IF(C8=I8,"ok","check")</f>
        <v>ok</v>
      </c>
    </row>
    <row r="9" spans="1:15">
      <c r="A9" s="20">
        <v>4</v>
      </c>
      <c r="B9" s="30" t="s">
        <v>27</v>
      </c>
      <c r="C9" s="22">
        <v>93218.4</v>
      </c>
      <c r="D9" s="23">
        <f t="shared" si="0"/>
        <v>93218.4</v>
      </c>
      <c r="E9" s="24" t="s">
        <v>17</v>
      </c>
      <c r="F9" s="31" t="s">
        <v>28</v>
      </c>
      <c r="G9" s="26">
        <f t="shared" si="1"/>
        <v>93218.4</v>
      </c>
      <c r="H9" s="32" t="str">
        <f t="shared" si="2"/>
        <v>บจ.พูนทวีทรัพย์ พาณิชย์</v>
      </c>
      <c r="I9" s="23">
        <v>93218.4</v>
      </c>
      <c r="J9" s="28" t="s">
        <v>19</v>
      </c>
      <c r="K9" s="29" t="s">
        <v>29</v>
      </c>
      <c r="O9" s="2" t="str">
        <f t="shared" ref="O9:O11" si="4">IF(C9=I9,"ok","check")</f>
        <v>ok</v>
      </c>
    </row>
    <row r="10" spans="1:15" ht="42">
      <c r="A10" s="20">
        <v>5</v>
      </c>
      <c r="B10" s="30" t="s">
        <v>30</v>
      </c>
      <c r="C10" s="22">
        <v>59920</v>
      </c>
      <c r="D10" s="23">
        <f t="shared" si="0"/>
        <v>59920</v>
      </c>
      <c r="E10" s="24" t="s">
        <v>17</v>
      </c>
      <c r="F10" s="25" t="s">
        <v>18</v>
      </c>
      <c r="G10" s="26">
        <f t="shared" si="1"/>
        <v>59920</v>
      </c>
      <c r="H10" s="27" t="str">
        <f t="shared" si="2"/>
        <v>บจ.เค.เค. ซัพพลาย พาร์ท แอนด์ ทูลส์</v>
      </c>
      <c r="I10" s="23">
        <v>59920</v>
      </c>
      <c r="J10" s="28" t="s">
        <v>19</v>
      </c>
      <c r="K10" s="29" t="s">
        <v>31</v>
      </c>
      <c r="O10" s="2" t="str">
        <f t="shared" si="4"/>
        <v>ok</v>
      </c>
    </row>
    <row r="11" spans="1:15">
      <c r="A11" s="20">
        <v>6</v>
      </c>
      <c r="B11" s="30" t="s">
        <v>32</v>
      </c>
      <c r="C11" s="22">
        <v>57512.5</v>
      </c>
      <c r="D11" s="23">
        <f t="shared" si="0"/>
        <v>57512.5</v>
      </c>
      <c r="E11" s="24" t="s">
        <v>17</v>
      </c>
      <c r="F11" s="31" t="s">
        <v>33</v>
      </c>
      <c r="G11" s="26">
        <f t="shared" si="1"/>
        <v>57512.5</v>
      </c>
      <c r="H11" s="32" t="str">
        <f t="shared" si="2"/>
        <v>บจ.แอดวานซ์ ไซแอม เทค</v>
      </c>
      <c r="I11" s="23">
        <v>57512.5</v>
      </c>
      <c r="J11" s="28" t="s">
        <v>19</v>
      </c>
      <c r="K11" s="29" t="s">
        <v>34</v>
      </c>
      <c r="O11" s="2" t="str">
        <f t="shared" si="4"/>
        <v>ok</v>
      </c>
    </row>
    <row r="12" spans="1:15" ht="42">
      <c r="A12" s="20">
        <v>7</v>
      </c>
      <c r="B12" s="21" t="s">
        <v>35</v>
      </c>
      <c r="C12" s="22">
        <v>49177.2</v>
      </c>
      <c r="D12" s="23">
        <f t="shared" si="0"/>
        <v>49177.2</v>
      </c>
      <c r="E12" s="24" t="s">
        <v>17</v>
      </c>
      <c r="F12" s="31" t="s">
        <v>36</v>
      </c>
      <c r="G12" s="26">
        <f t="shared" si="1"/>
        <v>49177.2</v>
      </c>
      <c r="H12" s="32" t="str">
        <f t="shared" si="2"/>
        <v>บจ.ภูนิคม วิศวกรรม</v>
      </c>
      <c r="I12" s="23">
        <v>49177.2</v>
      </c>
      <c r="J12" s="28" t="s">
        <v>19</v>
      </c>
      <c r="K12" s="29" t="s">
        <v>37</v>
      </c>
      <c r="O12" s="2" t="str">
        <f>IF(C12=I12,"ok","check")</f>
        <v>ok</v>
      </c>
    </row>
    <row r="13" spans="1:15">
      <c r="A13" s="20">
        <v>8</v>
      </c>
      <c r="B13" s="30" t="s">
        <v>38</v>
      </c>
      <c r="C13" s="22">
        <v>4815</v>
      </c>
      <c r="D13" s="23">
        <f t="shared" si="0"/>
        <v>4815</v>
      </c>
      <c r="E13" s="24" t="s">
        <v>17</v>
      </c>
      <c r="F13" s="31" t="s">
        <v>36</v>
      </c>
      <c r="G13" s="26">
        <f t="shared" si="1"/>
        <v>4815</v>
      </c>
      <c r="H13" s="32" t="str">
        <f t="shared" si="2"/>
        <v>บจ.ภูนิคม วิศวกรรม</v>
      </c>
      <c r="I13" s="23">
        <v>4815</v>
      </c>
      <c r="J13" s="28" t="s">
        <v>19</v>
      </c>
      <c r="K13" s="29" t="s">
        <v>39</v>
      </c>
      <c r="O13" s="2" t="str">
        <f t="shared" ref="O13:O15" si="5">IF(C13=I13,"ok","check")</f>
        <v>ok</v>
      </c>
    </row>
    <row r="14" spans="1:15" ht="42">
      <c r="A14" s="20">
        <v>9</v>
      </c>
      <c r="B14" s="21" t="s">
        <v>40</v>
      </c>
      <c r="C14" s="22">
        <v>48150</v>
      </c>
      <c r="D14" s="23">
        <f t="shared" si="0"/>
        <v>48150</v>
      </c>
      <c r="E14" s="24" t="s">
        <v>17</v>
      </c>
      <c r="F14" s="31" t="s">
        <v>41</v>
      </c>
      <c r="G14" s="26">
        <f t="shared" si="1"/>
        <v>48150</v>
      </c>
      <c r="H14" s="32" t="str">
        <f t="shared" si="2"/>
        <v>บจ.จักรวัตรอินดัสเทรียล</v>
      </c>
      <c r="I14" s="23">
        <v>48150</v>
      </c>
      <c r="J14" s="28" t="s">
        <v>19</v>
      </c>
      <c r="K14" s="29" t="s">
        <v>42</v>
      </c>
      <c r="O14" s="2" t="str">
        <f t="shared" si="5"/>
        <v>ok</v>
      </c>
    </row>
    <row r="15" spans="1:15">
      <c r="A15" s="20">
        <v>10</v>
      </c>
      <c r="B15" s="30" t="s">
        <v>43</v>
      </c>
      <c r="C15" s="22">
        <v>20454.12</v>
      </c>
      <c r="D15" s="23">
        <f t="shared" si="0"/>
        <v>20454.12</v>
      </c>
      <c r="E15" s="24" t="s">
        <v>17</v>
      </c>
      <c r="F15" s="31" t="s">
        <v>41</v>
      </c>
      <c r="G15" s="26">
        <f t="shared" si="1"/>
        <v>20454.12</v>
      </c>
      <c r="H15" s="32" t="str">
        <f t="shared" si="2"/>
        <v>บจ.จักรวัตรอินดัสเทรียล</v>
      </c>
      <c r="I15" s="23">
        <v>20454.12</v>
      </c>
      <c r="J15" s="28" t="s">
        <v>19</v>
      </c>
      <c r="K15" s="29" t="s">
        <v>44</v>
      </c>
      <c r="O15" s="2" t="str">
        <f t="shared" si="5"/>
        <v>ok</v>
      </c>
    </row>
    <row r="16" spans="1:15" ht="42">
      <c r="A16" s="20">
        <v>11</v>
      </c>
      <c r="B16" s="21" t="s">
        <v>45</v>
      </c>
      <c r="C16" s="22">
        <v>99296</v>
      </c>
      <c r="D16" s="23">
        <f t="shared" si="0"/>
        <v>99296</v>
      </c>
      <c r="E16" s="24" t="s">
        <v>17</v>
      </c>
      <c r="F16" s="25" t="s">
        <v>46</v>
      </c>
      <c r="G16" s="26">
        <f t="shared" si="1"/>
        <v>99296</v>
      </c>
      <c r="H16" s="27" t="str">
        <f t="shared" si="2"/>
        <v>บจ.อาร์ พี เอนจิเนียริ่ง แอนด์ ซัพพลาย</v>
      </c>
      <c r="I16" s="23">
        <v>99296</v>
      </c>
      <c r="J16" s="28" t="s">
        <v>19</v>
      </c>
      <c r="K16" s="29" t="s">
        <v>47</v>
      </c>
      <c r="O16" s="2" t="str">
        <f>IF(C16=I16,"ok","check")</f>
        <v>ok</v>
      </c>
    </row>
    <row r="17" spans="1:15" ht="63">
      <c r="A17" s="20">
        <v>12</v>
      </c>
      <c r="B17" s="21" t="s">
        <v>48</v>
      </c>
      <c r="C17" s="22">
        <v>42800</v>
      </c>
      <c r="D17" s="23">
        <f t="shared" si="0"/>
        <v>42800</v>
      </c>
      <c r="E17" s="24" t="s">
        <v>17</v>
      </c>
      <c r="F17" s="31" t="s">
        <v>41</v>
      </c>
      <c r="G17" s="26">
        <f t="shared" si="1"/>
        <v>42800</v>
      </c>
      <c r="H17" s="32" t="str">
        <f t="shared" si="2"/>
        <v>บจ.จักรวัตรอินดัสเทรียล</v>
      </c>
      <c r="I17" s="23">
        <v>42800</v>
      </c>
      <c r="J17" s="28" t="s">
        <v>19</v>
      </c>
      <c r="K17" s="29" t="s">
        <v>49</v>
      </c>
      <c r="O17" s="2" t="str">
        <f t="shared" ref="O17:O19" si="6">IF(C17=I17,"ok","check")</f>
        <v>ok</v>
      </c>
    </row>
    <row r="18" spans="1:15" ht="42">
      <c r="A18" s="20">
        <v>13</v>
      </c>
      <c r="B18" s="21" t="s">
        <v>50</v>
      </c>
      <c r="C18" s="22">
        <v>33705</v>
      </c>
      <c r="D18" s="23">
        <f t="shared" si="0"/>
        <v>33705</v>
      </c>
      <c r="E18" s="24" t="s">
        <v>17</v>
      </c>
      <c r="F18" s="25" t="s">
        <v>46</v>
      </c>
      <c r="G18" s="26">
        <f t="shared" si="1"/>
        <v>33705</v>
      </c>
      <c r="H18" s="27" t="str">
        <f t="shared" si="2"/>
        <v>บจ.อาร์ พี เอนจิเนียริ่ง แอนด์ ซัพพลาย</v>
      </c>
      <c r="I18" s="23">
        <v>33705</v>
      </c>
      <c r="J18" s="28" t="s">
        <v>19</v>
      </c>
      <c r="K18" s="29" t="s">
        <v>51</v>
      </c>
      <c r="O18" s="2" t="str">
        <f t="shared" si="6"/>
        <v>ok</v>
      </c>
    </row>
    <row r="19" spans="1:15">
      <c r="A19" s="20">
        <v>14</v>
      </c>
      <c r="B19" s="30" t="s">
        <v>52</v>
      </c>
      <c r="C19" s="22">
        <v>82663.92</v>
      </c>
      <c r="D19" s="23">
        <f t="shared" si="0"/>
        <v>82663.92</v>
      </c>
      <c r="E19" s="24" t="s">
        <v>17</v>
      </c>
      <c r="F19" s="31" t="s">
        <v>53</v>
      </c>
      <c r="G19" s="26">
        <f t="shared" si="1"/>
        <v>82663.92</v>
      </c>
      <c r="H19" s="32" t="str">
        <f t="shared" si="2"/>
        <v>หจก.ตรีอุดม</v>
      </c>
      <c r="I19" s="23">
        <v>82663.92</v>
      </c>
      <c r="J19" s="28" t="s">
        <v>19</v>
      </c>
      <c r="K19" s="29" t="s">
        <v>54</v>
      </c>
      <c r="O19" s="2" t="str">
        <f t="shared" si="6"/>
        <v>ok</v>
      </c>
    </row>
    <row r="20" spans="1:15">
      <c r="A20" s="20">
        <v>15</v>
      </c>
      <c r="B20" s="33" t="s">
        <v>55</v>
      </c>
      <c r="C20" s="22">
        <v>97584</v>
      </c>
      <c r="D20" s="23">
        <f t="shared" si="0"/>
        <v>97584</v>
      </c>
      <c r="E20" s="24" t="s">
        <v>17</v>
      </c>
      <c r="F20" s="31" t="s">
        <v>56</v>
      </c>
      <c r="G20" s="26">
        <f t="shared" si="1"/>
        <v>97584</v>
      </c>
      <c r="H20" s="32" t="str">
        <f t="shared" si="2"/>
        <v>บจ.ยู.เอส.ซีเนี่ยน</v>
      </c>
      <c r="I20" s="23">
        <v>97584</v>
      </c>
      <c r="J20" s="28" t="s">
        <v>19</v>
      </c>
      <c r="K20" s="29" t="s">
        <v>57</v>
      </c>
      <c r="O20" s="2" t="str">
        <f>IF(C20=I20,"ok","check")</f>
        <v>ok</v>
      </c>
    </row>
    <row r="21" spans="1:15" ht="42">
      <c r="A21" s="20">
        <v>16</v>
      </c>
      <c r="B21" s="21" t="s">
        <v>58</v>
      </c>
      <c r="C21" s="22">
        <v>150870</v>
      </c>
      <c r="D21" s="23">
        <f t="shared" si="0"/>
        <v>150870</v>
      </c>
      <c r="E21" s="24" t="s">
        <v>17</v>
      </c>
      <c r="F21" s="25" t="s">
        <v>59</v>
      </c>
      <c r="G21" s="26">
        <f t="shared" si="1"/>
        <v>150870</v>
      </c>
      <c r="H21" s="27" t="str">
        <f t="shared" si="2"/>
        <v>บจ.เจแพท เอนจิเนียริ่ง แอนด์ เซอร์วิส</v>
      </c>
      <c r="I21" s="23">
        <v>150870</v>
      </c>
      <c r="J21" s="28" t="s">
        <v>19</v>
      </c>
      <c r="K21" s="29" t="s">
        <v>60</v>
      </c>
      <c r="O21" s="2" t="str">
        <f t="shared" ref="O21:O27" si="7">IF(C21=I21,"ok","check")</f>
        <v>ok</v>
      </c>
    </row>
    <row r="22" spans="1:15" ht="42">
      <c r="A22" s="20">
        <v>17</v>
      </c>
      <c r="B22" s="21" t="s">
        <v>61</v>
      </c>
      <c r="C22" s="22">
        <v>125190</v>
      </c>
      <c r="D22" s="23">
        <f t="shared" si="0"/>
        <v>125190</v>
      </c>
      <c r="E22" s="24" t="s">
        <v>17</v>
      </c>
      <c r="F22" s="31" t="s">
        <v>36</v>
      </c>
      <c r="G22" s="26">
        <f t="shared" si="1"/>
        <v>125190</v>
      </c>
      <c r="H22" s="32" t="str">
        <f t="shared" si="2"/>
        <v>บจ.ภูนิคม วิศวกรรม</v>
      </c>
      <c r="I22" s="23">
        <v>125190</v>
      </c>
      <c r="J22" s="28" t="s">
        <v>19</v>
      </c>
      <c r="K22" s="29" t="s">
        <v>62</v>
      </c>
      <c r="O22" s="2" t="str">
        <f t="shared" si="7"/>
        <v>ok</v>
      </c>
    </row>
    <row r="23" spans="1:15" ht="42">
      <c r="A23" s="20">
        <v>18</v>
      </c>
      <c r="B23" s="21" t="s">
        <v>63</v>
      </c>
      <c r="C23" s="22">
        <v>395365</v>
      </c>
      <c r="D23" s="23">
        <f t="shared" si="0"/>
        <v>395365</v>
      </c>
      <c r="E23" s="24" t="s">
        <v>17</v>
      </c>
      <c r="F23" s="31" t="s">
        <v>64</v>
      </c>
      <c r="G23" s="26">
        <f t="shared" si="1"/>
        <v>395365</v>
      </c>
      <c r="H23" s="32" t="str">
        <f t="shared" si="2"/>
        <v>บมจ.ไร้ท์ โซลูชั่น</v>
      </c>
      <c r="I23" s="23">
        <v>395365</v>
      </c>
      <c r="J23" s="28" t="s">
        <v>19</v>
      </c>
      <c r="K23" s="29" t="s">
        <v>65</v>
      </c>
      <c r="O23" s="2" t="str">
        <f t="shared" si="7"/>
        <v>ok</v>
      </c>
    </row>
    <row r="24" spans="1:15">
      <c r="A24" s="20">
        <v>19</v>
      </c>
      <c r="B24" s="30" t="s">
        <v>30</v>
      </c>
      <c r="C24" s="22">
        <v>33669.69</v>
      </c>
      <c r="D24" s="23">
        <f t="shared" si="0"/>
        <v>33669.69</v>
      </c>
      <c r="E24" s="24" t="s">
        <v>17</v>
      </c>
      <c r="F24" s="31" t="s">
        <v>22</v>
      </c>
      <c r="G24" s="26">
        <f t="shared" si="1"/>
        <v>33669.69</v>
      </c>
      <c r="H24" s="32" t="str">
        <f t="shared" si="2"/>
        <v>หจก.ธาราเอ็นจิเนียริ่ง</v>
      </c>
      <c r="I24" s="23">
        <v>33669.69</v>
      </c>
      <c r="J24" s="28" t="s">
        <v>19</v>
      </c>
      <c r="K24" s="29" t="s">
        <v>66</v>
      </c>
      <c r="O24" s="2" t="str">
        <f t="shared" si="7"/>
        <v>ok</v>
      </c>
    </row>
    <row r="25" spans="1:15" ht="42">
      <c r="A25" s="20">
        <v>20</v>
      </c>
      <c r="B25" s="21" t="s">
        <v>67</v>
      </c>
      <c r="C25" s="22">
        <v>88810</v>
      </c>
      <c r="D25" s="23">
        <f t="shared" si="0"/>
        <v>88810</v>
      </c>
      <c r="E25" s="24" t="s">
        <v>17</v>
      </c>
      <c r="F25" s="25" t="s">
        <v>59</v>
      </c>
      <c r="G25" s="26">
        <f t="shared" si="1"/>
        <v>88810</v>
      </c>
      <c r="H25" s="27" t="str">
        <f t="shared" si="2"/>
        <v>บจ.เจแพท เอนจิเนียริ่ง แอนด์ เซอร์วิส</v>
      </c>
      <c r="I25" s="23">
        <v>88810</v>
      </c>
      <c r="J25" s="28" t="s">
        <v>19</v>
      </c>
      <c r="K25" s="29" t="s">
        <v>68</v>
      </c>
      <c r="O25" s="2" t="str">
        <f t="shared" si="7"/>
        <v>ok</v>
      </c>
    </row>
    <row r="26" spans="1:15">
      <c r="A26" s="20">
        <v>21</v>
      </c>
      <c r="B26" s="30" t="s">
        <v>30</v>
      </c>
      <c r="C26" s="22">
        <v>17250.54</v>
      </c>
      <c r="D26" s="23">
        <f t="shared" si="0"/>
        <v>17250.54</v>
      </c>
      <c r="E26" s="24" t="s">
        <v>17</v>
      </c>
      <c r="F26" s="31" t="s">
        <v>22</v>
      </c>
      <c r="G26" s="26">
        <f t="shared" si="1"/>
        <v>17250.54</v>
      </c>
      <c r="H26" s="32" t="str">
        <f t="shared" si="2"/>
        <v>หจก.ธาราเอ็นจิเนียริ่ง</v>
      </c>
      <c r="I26" s="23">
        <v>17250.54</v>
      </c>
      <c r="J26" s="28" t="s">
        <v>19</v>
      </c>
      <c r="K26" s="29" t="s">
        <v>69</v>
      </c>
      <c r="O26" s="2" t="str">
        <f t="shared" si="7"/>
        <v>ok</v>
      </c>
    </row>
    <row r="27" spans="1:15">
      <c r="A27" s="20">
        <v>22</v>
      </c>
      <c r="B27" s="30" t="s">
        <v>70</v>
      </c>
      <c r="C27" s="22">
        <v>273139.96999999997</v>
      </c>
      <c r="D27" s="23">
        <f t="shared" si="0"/>
        <v>273139.96999999997</v>
      </c>
      <c r="E27" s="24" t="s">
        <v>17</v>
      </c>
      <c r="F27" s="31" t="s">
        <v>22</v>
      </c>
      <c r="G27" s="26">
        <f t="shared" si="1"/>
        <v>273139.96999999997</v>
      </c>
      <c r="H27" s="32" t="str">
        <f t="shared" si="2"/>
        <v>หจก.ธาราเอ็นจิเนียริ่ง</v>
      </c>
      <c r="I27" s="23">
        <v>273139.96999999997</v>
      </c>
      <c r="J27" s="28" t="s">
        <v>19</v>
      </c>
      <c r="K27" s="29" t="s">
        <v>71</v>
      </c>
      <c r="O27" s="2" t="str">
        <f t="shared" si="7"/>
        <v>ok</v>
      </c>
    </row>
  </sheetData>
  <mergeCells count="12"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55" fitToWidth="3" fitToHeight="3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เฉพาะเจาะจง</vt:lpstr>
      <vt:lpstr>เฉพาะเจาะจง!Print_Area</vt:lpstr>
      <vt:lpstr>เฉพาะเจาะจง!Print_Titles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เอกวีณา วิเชียร</dc:creator>
  <cp:lastModifiedBy>เอกวีณา วิเชียร</cp:lastModifiedBy>
  <dcterms:created xsi:type="dcterms:W3CDTF">2025-12-01T06:08:53Z</dcterms:created>
  <dcterms:modified xsi:type="dcterms:W3CDTF">2025-12-01T06:09:16Z</dcterms:modified>
</cp:coreProperties>
</file>