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พ.ค.68\"/>
    </mc:Choice>
  </mc:AlternateContent>
  <xr:revisionPtr revIDLastSave="0" documentId="8_{CFF60434-4D15-497D-A31B-92C564C6751A}" xr6:coauthVersionLast="36" xr6:coauthVersionMax="36" xr10:uidLastSave="{00000000-0000-0000-0000-000000000000}"/>
  <bookViews>
    <workbookView xWindow="0" yWindow="0" windowWidth="28800" windowHeight="12225" activeTab="4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  <sheet name="ทดรองจ่าย" sheetId="8" r:id="rId5"/>
  </sheets>
  <definedNames>
    <definedName name="_xlnm.Print_Area" localSheetId="2">คัดเลือก!$A$1:$K$16</definedName>
    <definedName name="_xlnm.Print_Area" localSheetId="4">ทดรองจ่าย!$A$1:$K$15</definedName>
    <definedName name="_xlnm.Print_Area" localSheetId="3">'วิธี e-bidding'!$A$1:$K$18</definedName>
    <definedName name="_xlnm.Print_Area" localSheetId="1">วิธีคัดเลือก!$A$1:$K$22</definedName>
    <definedName name="_xlnm.Print_Area" localSheetId="0">วิธีเฉพาะเจาะจง!$A$1:$K$26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" l="1"/>
  <c r="I26" i="4" l="1"/>
  <c r="A2" i="2"/>
  <c r="A4" i="8"/>
  <c r="A2" i="8"/>
  <c r="H16" i="7" l="1"/>
  <c r="I17" i="7" s="1"/>
  <c r="H30" i="4" l="1"/>
  <c r="A2" i="7"/>
  <c r="A4" i="2" l="1"/>
  <c r="A4" i="7"/>
  <c r="I20" i="5"/>
</calcChain>
</file>

<file path=xl/sharedStrings.xml><?xml version="1.0" encoding="utf-8"?>
<sst xmlns="http://schemas.openxmlformats.org/spreadsheetml/2006/main" count="132" uniqueCount="60">
  <si>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</si>
  <si>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</si>
  <si>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</si>
  <si>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</si>
  <si>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</si>
  <si>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</si>
  <si>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</si>
  <si>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</si>
  <si>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</si>
  <si>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</si>
  <si>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</si>
  <si>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</si>
  <si>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</si>
  <si>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</si>
  <si>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</si>
  <si>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</si>
  <si>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</si>
  <si>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</si>
  <si>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</si>
  <si>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</si>
  <si>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</si>
  <si>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</si>
  <si>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</si>
  <si>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</si>
  <si>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</si>
  <si>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</si>
  <si>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ราคาต่ำสุด</t>
  </si>
  <si>
    <t>รวม  ต.ค.2567</t>
  </si>
  <si>
    <t>แบบ สขร. 1</t>
  </si>
  <si>
    <t>ส่วนกลาง สำนักงานประปาสาขาบางกอกน้อย การประปานครหลวง</t>
  </si>
  <si>
    <t>งานจัดซื้อ/จัดจ้าง</t>
  </si>
  <si>
    <t>ทดรองจ่าย</t>
  </si>
  <si>
    <t>หจก. วอเตอร์เวอค</t>
  </si>
  <si>
    <t>คัดเลือก</t>
  </si>
  <si>
    <t>ราคาเฉพาะเจาะจง</t>
  </si>
  <si>
    <t>ราคาที่เหมาะสม</t>
  </si>
  <si>
    <t>ค่าจ้างเหมาเรือ</t>
  </si>
  <si>
    <t>นายจักรพงษ์ ปั้นจีน</t>
  </si>
  <si>
    <t>สรุปผลการดำเนินการจัดซื้อจัดจ้างในรอบเดือนพฤษภาคม 2568</t>
  </si>
  <si>
    <t>งานจ้างก่อสร้างวางท่อประปาและงานที่เกี่ยวข้องด้านขยายเขตจำหน่ายน้ำ พท.สสบ. ไม่ระบุเส้นทาง เลขที่ วข01-02-68</t>
  </si>
  <si>
    <t>หจก.วิศรุตรุ่งเรือง</t>
  </si>
  <si>
    <t>เลขที่ 3300069681 วันที่ 6 พฤษภาคม 2568</t>
  </si>
  <si>
    <t>ซื้อป้ายหัวรับน้ำดับเพลิง ป้ายถังดับเพลิง ป้ายระวังอันตรายไฟฟ้าแรงสูงและป้ายห้ามเข้าก่อนได้รับอนุญาต ธงนำอพยพ เทปเหลือง-ดำ และเทปขาว-แดง สำหรับติดกั้นพื้นที่ ของสำนักงานประปาสาขาบางกอกน้อย เลขที่ ซท01-05-68</t>
  </si>
  <si>
    <t>บจก. ซีพีแอล กรุ๊ป (มหาชน)</t>
  </si>
  <si>
    <t>เลขที่ 3300069697 วันที่ 6 พฤษภาคม 2568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</si>
  <si>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โครงการสราญสิริ (เฟส2.0) ถนนพุทธมณฑลสาย3 และพฤกษ์ภิรมย์ พุทธมณฑลสาย 2 (เฟส2.0) ถนนพุทธมณฑลสาย 2 เลขที่ วธ01-16-68</t>
  </si>
  <si>
    <t>เลขที่ 3300069764 วันที่ 14 พฤษภาคม 2568</t>
  </si>
  <si>
    <t>งานจ้างก่อสร้างวางท่อประปาและงานที่เกี่ยวข้อง ด้านลดน้ำสูญเสีย พื้นที่สำนักงานประปาสาขาบางกอกน้อย เลขที่ ป01-27-68</t>
  </si>
  <si>
    <t>หจก. กมลธนนันท์</t>
  </si>
  <si>
    <t>เลขที่ 3300069932 วันที่ 27 พฤษภาคม 2568</t>
  </si>
  <si>
    <t>วันที่ 1-31 พฤษภาคม พ.ศ.2568</t>
  </si>
  <si>
    <t>งานจ้างก่อสร้างวางท่อประปาและงานที่เกี่ยวข้อง ด้านลดน้ำสูญเสีย ถนนจรัญสนิทวงศ์ ช่วงจากคลองเตย ถึง สุดเขตกรุงเทพฯ เลขที่ ป01-25-68</t>
  </si>
  <si>
    <t>หจก. ดิลกพัฒนา เอนจิเนียริ่ง
บจก. ดิจิตัลเอ็นเตอร์ไพรส์
หจก. วิศรุตรุ่งเรือง</t>
  </si>
  <si>
    <t>2,625,000.00
2,678,000.00
2,678,109.00</t>
  </si>
  <si>
    <t>หจก. ดิลกพัฒนา เอนจิเนียริ่ง</t>
  </si>
  <si>
    <t>เลขที่ 3300069979 วันที่ 30 พฤษภาคม 2568</t>
  </si>
  <si>
    <t>หมึกพิมพ์ยี่ห้อ Fujiflim</t>
  </si>
  <si>
    <t>บริษัท ทรัพย์อรุณพง จำกัด สำนักงานใหญ่</t>
  </si>
  <si>
    <t>สสบ.407/2568 ลงวันที่ 2 พฤษภาคม 2568</t>
  </si>
  <si>
    <t>สสบ.450/2568 ลงวันที่ 20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</si>
</sst>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8" xfId="1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0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43" fontId="7" fillId="0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30"/>
  <sheetViews>
    <sheetView showRuler="0" view="pageBreakPreview" zoomScaleNormal="100" zoomScaleSheetLayoutView="100" workbookViewId="0">
      <pane ySplit="8" topLeftCell="A9" activePane="bottomLeft" state="frozen"/>
      <selection pane="bottomLeft" activeCell="H8" sqref="H8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9.85546875" style="7" customWidth="1"/>
    <col min="10" max="10" width="13.42578125" style="7" customWidth="1"/>
    <col min="11" max="11" width="34.8554687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s="6" customFormat="1" ht="20.25" customHeigh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s="6" customFormat="1" ht="20.25" customHeight="1" x14ac:dyDescent="0.2">
      <c r="A4" s="132" t="s">
        <v>50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3" t="s">
        <v>16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1" ht="51.75" customHeight="1" x14ac:dyDescent="0.3">
      <c r="A8" s="135"/>
      <c r="B8" s="131"/>
      <c r="C8" s="137"/>
      <c r="D8" s="135"/>
      <c r="E8" s="131"/>
      <c r="F8" s="12" t="s">
        <v>6</v>
      </c>
      <c r="G8" s="11" t="s">
        <v>7</v>
      </c>
      <c r="H8" s="12" t="s">
        <v>8</v>
      </c>
      <c r="I8" s="11" t="s">
        <v>9</v>
      </c>
      <c r="J8" s="135"/>
      <c r="K8" s="137"/>
    </row>
    <row r="9" spans="1:11" s="101" customFormat="1" ht="89.25" customHeight="1" x14ac:dyDescent="0.3">
      <c r="A9" s="78">
        <v>1</v>
      </c>
      <c r="B9" s="79" t="s">
        <v>39</v>
      </c>
      <c r="C9" s="73">
        <v>499690</v>
      </c>
      <c r="D9" s="73">
        <v>494733</v>
      </c>
      <c r="E9" s="72" t="s">
        <v>23</v>
      </c>
      <c r="F9" s="76" t="s">
        <v>40</v>
      </c>
      <c r="G9" s="73">
        <v>470008</v>
      </c>
      <c r="H9" s="76" t="s">
        <v>40</v>
      </c>
      <c r="I9" s="73">
        <v>470008</v>
      </c>
      <c r="J9" s="71" t="s">
        <v>22</v>
      </c>
      <c r="K9" s="70" t="s">
        <v>41</v>
      </c>
    </row>
    <row r="10" spans="1:11" s="101" customFormat="1" ht="168.75" x14ac:dyDescent="0.3">
      <c r="A10" s="78">
        <v>2</v>
      </c>
      <c r="B10" s="100" t="s">
        <v>42</v>
      </c>
      <c r="C10" s="91">
        <v>13379.28</v>
      </c>
      <c r="D10" s="91">
        <v>13379.28</v>
      </c>
      <c r="E10" s="95" t="s">
        <v>23</v>
      </c>
      <c r="F10" s="78" t="s">
        <v>43</v>
      </c>
      <c r="G10" s="91">
        <v>13379.28</v>
      </c>
      <c r="H10" s="78" t="s">
        <v>43</v>
      </c>
      <c r="I10" s="107">
        <v>13379.28</v>
      </c>
      <c r="J10" s="107" t="s">
        <v>22</v>
      </c>
      <c r="K10" s="108" t="s">
        <v>44</v>
      </c>
    </row>
    <row r="11" spans="1:11" s="101" customFormat="1" ht="156" customHeight="1" x14ac:dyDescent="0.3">
      <c r="A11" s="78">
        <v>3</v>
      </c>
      <c r="B11" s="100" t="s">
        <v>45</v>
      </c>
      <c r="C11" s="91">
        <v>435490</v>
      </c>
      <c r="D11" s="91">
        <v>430238</v>
      </c>
      <c r="E11" s="95" t="s">
        <v>23</v>
      </c>
      <c r="F11" s="76" t="s">
        <v>32</v>
      </c>
      <c r="G11" s="91">
        <v>408678</v>
      </c>
      <c r="H11" s="76" t="s">
        <v>32</v>
      </c>
      <c r="I11" s="107">
        <v>408678</v>
      </c>
      <c r="J11" s="107" t="s">
        <v>22</v>
      </c>
      <c r="K11" s="108" t="s">
        <v>46</v>
      </c>
    </row>
    <row r="12" spans="1:11" ht="112.5" x14ac:dyDescent="0.3">
      <c r="A12" s="78">
        <v>4</v>
      </c>
      <c r="B12" s="100" t="s">
        <v>47</v>
      </c>
      <c r="C12" s="91">
        <v>497550</v>
      </c>
      <c r="D12" s="91">
        <v>478840</v>
      </c>
      <c r="E12" s="95" t="s">
        <v>23</v>
      </c>
      <c r="F12" s="78" t="s">
        <v>48</v>
      </c>
      <c r="G12" s="91">
        <v>454923</v>
      </c>
      <c r="H12" s="78" t="s">
        <v>48</v>
      </c>
      <c r="I12" s="91">
        <v>454923</v>
      </c>
      <c r="J12" s="107" t="s">
        <v>22</v>
      </c>
      <c r="K12" s="108" t="s">
        <v>49</v>
      </c>
    </row>
    <row r="13" spans="1:11" ht="87" hidden="1" customHeight="1" x14ac:dyDescent="0.3">
      <c r="A13" s="78">
        <v>5</v>
      </c>
      <c r="B13" s="100"/>
      <c r="C13" s="91"/>
      <c r="D13" s="91"/>
      <c r="E13" s="95"/>
      <c r="F13" s="78"/>
      <c r="G13" s="91"/>
      <c r="H13" s="78"/>
      <c r="I13" s="91"/>
      <c r="J13" s="107"/>
      <c r="K13" s="108"/>
    </row>
    <row r="14" spans="1:11" ht="132" hidden="1" customHeight="1" x14ac:dyDescent="0.3">
      <c r="A14" s="78">
        <v>6</v>
      </c>
      <c r="B14" s="100"/>
      <c r="C14" s="91"/>
      <c r="D14" s="91"/>
      <c r="E14" s="95"/>
      <c r="F14" s="78"/>
      <c r="G14" s="91"/>
      <c r="H14" s="78"/>
      <c r="I14" s="91"/>
      <c r="J14" s="107"/>
      <c r="K14" s="108"/>
    </row>
    <row r="15" spans="1:11" hidden="1" x14ac:dyDescent="0.3">
      <c r="A15" s="78">
        <v>7</v>
      </c>
      <c r="B15" s="100"/>
      <c r="C15" s="91"/>
      <c r="D15" s="91"/>
      <c r="E15" s="95"/>
      <c r="F15" s="78"/>
      <c r="G15" s="91"/>
      <c r="H15" s="78"/>
      <c r="I15" s="91"/>
      <c r="J15" s="107"/>
      <c r="K15" s="108"/>
    </row>
    <row r="16" spans="1:11" ht="154.5" hidden="1" customHeight="1" x14ac:dyDescent="0.3">
      <c r="A16" s="78">
        <v>8</v>
      </c>
      <c r="B16" s="100"/>
      <c r="C16" s="91"/>
      <c r="D16" s="91"/>
      <c r="E16" s="95"/>
      <c r="F16" s="78"/>
      <c r="G16" s="91"/>
      <c r="H16" s="78"/>
      <c r="I16" s="91"/>
      <c r="J16" s="107"/>
      <c r="K16" s="108"/>
    </row>
    <row r="17" spans="1:11" hidden="1" x14ac:dyDescent="0.3">
      <c r="A17" s="78">
        <v>9</v>
      </c>
      <c r="B17" s="100"/>
      <c r="C17" s="91"/>
      <c r="D17" s="91"/>
      <c r="E17" s="95"/>
      <c r="F17" s="78"/>
      <c r="G17" s="91"/>
      <c r="H17" s="78"/>
      <c r="I17" s="91"/>
      <c r="J17" s="107"/>
      <c r="K17" s="108"/>
    </row>
    <row r="18" spans="1:11" ht="138.75" hidden="1" customHeight="1" x14ac:dyDescent="0.3">
      <c r="A18" s="78">
        <v>10</v>
      </c>
      <c r="B18" s="100"/>
      <c r="C18" s="91"/>
      <c r="D18" s="91"/>
      <c r="E18" s="95"/>
      <c r="F18" s="78"/>
      <c r="G18" s="91"/>
      <c r="H18" s="78"/>
      <c r="I18" s="91"/>
      <c r="J18" s="107"/>
      <c r="K18" s="108"/>
    </row>
    <row r="19" spans="1:11" ht="168.75" hidden="1" customHeight="1" x14ac:dyDescent="0.3">
      <c r="A19" s="78">
        <v>11</v>
      </c>
      <c r="B19" s="128"/>
      <c r="C19" s="112"/>
      <c r="D19" s="112"/>
      <c r="E19" s="74"/>
      <c r="F19" s="129"/>
      <c r="G19" s="74"/>
      <c r="H19" s="129"/>
      <c r="I19" s="33"/>
      <c r="J19" s="68"/>
      <c r="K19" s="130"/>
    </row>
    <row r="20" spans="1:11" hidden="1" x14ac:dyDescent="0.3">
      <c r="A20" s="78">
        <v>12</v>
      </c>
      <c r="B20" s="100"/>
      <c r="C20" s="91"/>
      <c r="D20" s="91"/>
      <c r="E20" s="95"/>
      <c r="F20" s="78"/>
      <c r="G20" s="91"/>
      <c r="H20" s="78"/>
      <c r="I20" s="91"/>
      <c r="J20" s="107"/>
      <c r="K20" s="108"/>
    </row>
    <row r="21" spans="1:11" hidden="1" x14ac:dyDescent="0.3">
      <c r="A21" s="78">
        <v>13</v>
      </c>
      <c r="B21" s="100"/>
      <c r="C21" s="91"/>
      <c r="D21" s="91"/>
      <c r="E21" s="95"/>
      <c r="F21" s="78"/>
      <c r="G21" s="91"/>
      <c r="H21" s="78"/>
      <c r="I21" s="91"/>
      <c r="J21" s="107"/>
      <c r="K21" s="108"/>
    </row>
    <row r="22" spans="1:11" ht="112.5" hidden="1" customHeight="1" x14ac:dyDescent="0.3">
      <c r="A22" s="78">
        <v>14</v>
      </c>
      <c r="B22" s="100"/>
      <c r="C22" s="91"/>
      <c r="D22" s="91"/>
      <c r="E22" s="95"/>
      <c r="F22" s="78"/>
      <c r="G22" s="91"/>
      <c r="H22" s="78"/>
      <c r="I22" s="91"/>
      <c r="J22" s="107"/>
      <c r="K22" s="108"/>
    </row>
    <row r="23" spans="1:11" hidden="1" x14ac:dyDescent="0.3">
      <c r="A23" s="78">
        <v>15</v>
      </c>
      <c r="B23" s="100"/>
      <c r="C23" s="91"/>
      <c r="D23" s="91"/>
      <c r="E23" s="95"/>
      <c r="F23" s="78"/>
      <c r="G23" s="91"/>
      <c r="H23" s="78"/>
      <c r="I23" s="91"/>
      <c r="J23" s="107"/>
      <c r="K23" s="108"/>
    </row>
    <row r="24" spans="1:11" hidden="1" x14ac:dyDescent="0.3">
      <c r="A24" s="80"/>
      <c r="B24" s="84"/>
      <c r="C24" s="85"/>
      <c r="D24" s="85"/>
      <c r="E24" s="86"/>
      <c r="F24" s="87"/>
      <c r="G24" s="86"/>
      <c r="H24" s="87"/>
      <c r="I24" s="88"/>
      <c r="J24" s="89"/>
      <c r="K24" s="90"/>
    </row>
    <row r="25" spans="1:11" hidden="1" x14ac:dyDescent="0.3">
      <c r="A25" s="80"/>
      <c r="B25" s="84"/>
      <c r="C25" s="85"/>
      <c r="D25" s="85"/>
      <c r="E25" s="86"/>
      <c r="F25" s="87"/>
      <c r="G25" s="86"/>
      <c r="H25" s="87"/>
      <c r="I25" s="88"/>
      <c r="J25" s="89"/>
      <c r="K25" s="90"/>
    </row>
    <row r="26" spans="1:11" ht="19.5" thickBot="1" x14ac:dyDescent="0.35">
      <c r="A26" s="80"/>
      <c r="B26" s="81"/>
      <c r="C26" s="82"/>
      <c r="D26" s="82"/>
      <c r="E26" s="44"/>
      <c r="F26" s="80"/>
      <c r="G26" s="45"/>
      <c r="H26" s="46"/>
      <c r="I26" s="109">
        <f>SUM(I9:I23)</f>
        <v>1346988.28</v>
      </c>
      <c r="J26" s="44"/>
      <c r="K26" s="49"/>
    </row>
    <row r="27" spans="1:11" ht="19.5" thickTop="1" x14ac:dyDescent="0.3">
      <c r="A27" s="13"/>
      <c r="B27" s="26"/>
      <c r="C27" s="15"/>
      <c r="D27" s="15"/>
      <c r="E27" s="16"/>
      <c r="F27" s="13"/>
      <c r="G27" s="17"/>
      <c r="H27" s="13"/>
      <c r="I27" s="15"/>
      <c r="J27" s="27"/>
      <c r="K27" s="19"/>
    </row>
    <row r="28" spans="1:11" x14ac:dyDescent="0.3">
      <c r="A28" s="13"/>
      <c r="B28" s="14"/>
      <c r="C28" s="15"/>
      <c r="D28" s="15"/>
      <c r="E28" s="16"/>
      <c r="F28" s="13"/>
      <c r="G28" s="17"/>
      <c r="H28" s="18"/>
      <c r="I28" s="15"/>
      <c r="J28" s="16"/>
      <c r="K28" s="19"/>
    </row>
    <row r="29" spans="1:11" x14ac:dyDescent="0.3">
      <c r="A29" s="20"/>
      <c r="B29" s="21"/>
      <c r="C29" s="22"/>
      <c r="D29" s="22"/>
      <c r="E29" s="22"/>
      <c r="F29" s="20"/>
      <c r="G29" s="23"/>
      <c r="H29" s="24"/>
      <c r="I29" s="22"/>
      <c r="J29" s="22"/>
      <c r="K29" s="25"/>
    </row>
    <row r="30" spans="1:11" x14ac:dyDescent="0.3">
      <c r="A30" s="20"/>
      <c r="B30" s="21"/>
      <c r="C30" s="22"/>
      <c r="D30" s="22"/>
      <c r="E30" s="22"/>
      <c r="F30" s="20"/>
      <c r="G30" s="23" t="s">
        <v>27</v>
      </c>
      <c r="H30" s="24">
        <f>+I26+คัดเลือก!H16+'วิธี e-bidding'!I18</f>
        <v>3958140.2800000003</v>
      </c>
      <c r="I30" s="22"/>
      <c r="J30" s="22"/>
      <c r="K30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2" t="s">
        <v>18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s="6" customFormat="1" ht="20.25" customHeigh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s="6" customFormat="1" ht="20.25" customHeight="1" x14ac:dyDescent="0.2">
      <c r="A4" s="132" t="s">
        <v>19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3" t="s">
        <v>17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1" ht="42.75" customHeight="1" x14ac:dyDescent="0.3">
      <c r="A8" s="135"/>
      <c r="B8" s="131"/>
      <c r="C8" s="137"/>
      <c r="D8" s="135"/>
      <c r="E8" s="131"/>
      <c r="F8" s="43" t="s">
        <v>6</v>
      </c>
      <c r="G8" s="42" t="s">
        <v>7</v>
      </c>
      <c r="H8" s="43" t="s">
        <v>8</v>
      </c>
      <c r="I8" s="42" t="s">
        <v>9</v>
      </c>
      <c r="J8" s="135"/>
      <c r="K8" s="137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H11" sqref="H11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32" t="str">
        <f>+วิธีเฉพาะเจาะจง!A2</f>
        <v>สรุปผลการดำเนินการจัดซื้อจัดจ้างในรอบเดือนพฤษภาคม 2568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s="6" customForma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s="6" customFormat="1" x14ac:dyDescent="0.2">
      <c r="A4" s="132" t="str">
        <f>+วิธีเฉพาะเจาะจง!A4</f>
        <v>วันที่ 1-31 พฤษภาคม พ.ศ.2568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3" t="s">
        <v>17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1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1" ht="59.25" customHeight="1" x14ac:dyDescent="0.3">
      <c r="A8" s="135"/>
      <c r="B8" s="131"/>
      <c r="C8" s="137"/>
      <c r="D8" s="135"/>
      <c r="E8" s="131"/>
      <c r="F8" s="66" t="s">
        <v>6</v>
      </c>
      <c r="G8" s="67" t="s">
        <v>7</v>
      </c>
      <c r="H8" s="66" t="s">
        <v>8</v>
      </c>
      <c r="I8" s="67" t="s">
        <v>9</v>
      </c>
      <c r="J8" s="135"/>
      <c r="K8" s="137"/>
    </row>
    <row r="9" spans="1:11" ht="51.75" hidden="1" customHeight="1" x14ac:dyDescent="0.3">
      <c r="A9" s="140" t="s">
        <v>24</v>
      </c>
      <c r="B9" s="141"/>
      <c r="C9" s="141"/>
      <c r="D9" s="141"/>
      <c r="E9" s="141"/>
      <c r="F9" s="141"/>
      <c r="G9" s="141"/>
      <c r="H9" s="141"/>
      <c r="I9" s="141"/>
      <c r="J9" s="141"/>
      <c r="K9" s="142"/>
    </row>
    <row r="10" spans="1:11" ht="105.75" customHeight="1" x14ac:dyDescent="0.3">
      <c r="A10" s="76">
        <v>1</v>
      </c>
      <c r="B10" s="77" t="s">
        <v>51</v>
      </c>
      <c r="C10" s="74">
        <v>2782000</v>
      </c>
      <c r="D10" s="93">
        <v>2678609</v>
      </c>
      <c r="E10" s="68" t="s">
        <v>33</v>
      </c>
      <c r="F10" s="94" t="s">
        <v>52</v>
      </c>
      <c r="G10" s="92" t="s">
        <v>53</v>
      </c>
      <c r="H10" s="75" t="s">
        <v>54</v>
      </c>
      <c r="I10" s="74">
        <v>2611152</v>
      </c>
      <c r="J10" s="71" t="s">
        <v>26</v>
      </c>
      <c r="K10" s="70" t="s">
        <v>55</v>
      </c>
    </row>
    <row r="11" spans="1:11" ht="141" customHeight="1" x14ac:dyDescent="0.3">
      <c r="A11" s="76">
        <v>2</v>
      </c>
      <c r="B11" s="77"/>
      <c r="C11" s="74"/>
      <c r="D11" s="112"/>
      <c r="E11" s="68"/>
      <c r="F11" s="113"/>
      <c r="G11" s="92"/>
      <c r="H11" s="75"/>
      <c r="I11" s="74"/>
      <c r="J11" s="71"/>
      <c r="K11" s="70"/>
    </row>
    <row r="12" spans="1:11" ht="114.75" customHeight="1" x14ac:dyDescent="0.3">
      <c r="A12" s="76">
        <v>3</v>
      </c>
      <c r="B12" s="77"/>
      <c r="C12" s="74"/>
      <c r="D12" s="74"/>
      <c r="E12" s="68"/>
      <c r="F12" s="79"/>
      <c r="G12" s="83"/>
      <c r="H12" s="76"/>
      <c r="I12" s="33"/>
      <c r="J12" s="71"/>
      <c r="K12" s="70"/>
    </row>
    <row r="13" spans="1:11" ht="34.5" hidden="1" customHeight="1" x14ac:dyDescent="0.3">
      <c r="A13" s="76"/>
      <c r="B13" s="77"/>
      <c r="C13" s="74"/>
      <c r="D13" s="112"/>
      <c r="E13" s="68"/>
      <c r="F13" s="113"/>
      <c r="G13" s="92"/>
      <c r="H13" s="75"/>
      <c r="I13" s="74"/>
      <c r="J13" s="71"/>
      <c r="K13" s="70"/>
    </row>
    <row r="14" spans="1:11" ht="18.75" hidden="1" customHeight="1" x14ac:dyDescent="0.3">
      <c r="A14" s="76"/>
      <c r="B14" s="77"/>
      <c r="C14" s="74"/>
      <c r="D14" s="74"/>
      <c r="E14" s="68"/>
      <c r="F14" s="79"/>
      <c r="G14" s="83"/>
      <c r="H14" s="76"/>
      <c r="I14" s="33"/>
      <c r="J14" s="71"/>
      <c r="K14" s="70"/>
    </row>
    <row r="15" spans="1:11" ht="18.75" hidden="1" customHeight="1" x14ac:dyDescent="0.3">
      <c r="A15" s="76"/>
      <c r="B15" s="77"/>
      <c r="C15" s="74"/>
      <c r="D15" s="74"/>
      <c r="E15" s="68"/>
      <c r="F15" s="79"/>
      <c r="G15" s="83"/>
      <c r="H15" s="76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9">
        <f>SUM(I9:I15)</f>
        <v>2611152</v>
      </c>
      <c r="I16" s="139"/>
      <c r="J16" s="114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20</v>
      </c>
      <c r="I17" s="138">
        <f>+วิธีเฉพาะเจาะจง!I26+คัดเลือก!H16</f>
        <v>3958140.2800000003</v>
      </c>
      <c r="J17" s="138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8"/>
  <sheetViews>
    <sheetView showRuler="0" view="pageBreakPreview" zoomScaleSheetLayoutView="100" workbookViewId="0">
      <selection activeCell="F24" sqref="F24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9.7109375" style="8" customWidth="1"/>
    <col min="7" max="8" width="15.140625" style="7" customWidth="1"/>
    <col min="9" max="9" width="15" style="7" customWidth="1"/>
    <col min="10" max="10" width="12.5703125" style="7" bestFit="1" customWidth="1"/>
    <col min="11" max="11" width="33.710937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32" t="str">
        <f>+วิธีเฉพาะเจาะจง!A2</f>
        <v>สรุปผลการดำเนินการจัดซื้อจัดจ้างในรอบเดือนพฤษภาคม 2568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s="6" customFormat="1" x14ac:dyDescent="0.2">
      <c r="A3" s="132" t="s">
        <v>14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2" s="6" customFormat="1" x14ac:dyDescent="0.2">
      <c r="A4" s="132" t="str">
        <f>+วิธีเฉพาะเจาะจง!A4</f>
        <v>วันที่ 1-31 พฤษภาคม พ.ศ.2568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33" t="s">
        <v>15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</row>
    <row r="7" spans="1:12" ht="19.5" customHeight="1" x14ac:dyDescent="0.3">
      <c r="A7" s="135" t="s">
        <v>4</v>
      </c>
      <c r="B7" s="131" t="s">
        <v>5</v>
      </c>
      <c r="C7" s="136" t="s">
        <v>11</v>
      </c>
      <c r="D7" s="135" t="s">
        <v>10</v>
      </c>
      <c r="E7" s="131" t="s">
        <v>1</v>
      </c>
      <c r="F7" s="131" t="s">
        <v>2</v>
      </c>
      <c r="G7" s="131"/>
      <c r="H7" s="131" t="s">
        <v>13</v>
      </c>
      <c r="I7" s="131"/>
      <c r="J7" s="135" t="s">
        <v>3</v>
      </c>
      <c r="K7" s="136" t="s">
        <v>12</v>
      </c>
    </row>
    <row r="8" spans="1:12" ht="59.25" customHeight="1" x14ac:dyDescent="0.3">
      <c r="A8" s="135"/>
      <c r="B8" s="131"/>
      <c r="C8" s="137"/>
      <c r="D8" s="135"/>
      <c r="E8" s="131"/>
      <c r="F8" s="9" t="s">
        <v>6</v>
      </c>
      <c r="G8" s="10" t="s">
        <v>7</v>
      </c>
      <c r="H8" s="9" t="s">
        <v>8</v>
      </c>
      <c r="I8" s="10" t="s">
        <v>9</v>
      </c>
      <c r="J8" s="135"/>
      <c r="K8" s="137"/>
    </row>
    <row r="9" spans="1:12" ht="57.75" customHeight="1" x14ac:dyDescent="0.3">
      <c r="A9" s="140" t="s">
        <v>25</v>
      </c>
      <c r="B9" s="141"/>
      <c r="C9" s="141"/>
      <c r="D9" s="141"/>
      <c r="E9" s="141"/>
      <c r="F9" s="141"/>
      <c r="G9" s="141"/>
      <c r="H9" s="141"/>
      <c r="I9" s="141"/>
      <c r="J9" s="141"/>
      <c r="K9" s="142"/>
      <c r="L9" s="7"/>
    </row>
    <row r="10" spans="1:12" ht="60" customHeight="1" x14ac:dyDescent="0.3">
      <c r="A10" s="78"/>
      <c r="B10" s="110"/>
      <c r="C10" s="91"/>
      <c r="D10" s="111"/>
      <c r="E10" s="95"/>
      <c r="F10" s="110"/>
      <c r="G10" s="116"/>
      <c r="H10" s="78"/>
      <c r="I10" s="111"/>
      <c r="J10" s="107"/>
      <c r="K10" s="108"/>
      <c r="L10" s="7"/>
    </row>
    <row r="11" spans="1:12" ht="60" customHeight="1" x14ac:dyDescent="0.3">
      <c r="A11" s="78"/>
      <c r="B11" s="100"/>
      <c r="C11" s="91"/>
      <c r="D11" s="91"/>
      <c r="E11" s="95"/>
      <c r="F11" s="100"/>
      <c r="G11" s="115"/>
      <c r="H11" s="106"/>
      <c r="I11" s="107"/>
      <c r="J11" s="107"/>
      <c r="K11" s="108"/>
      <c r="L11" s="7"/>
    </row>
    <row r="12" spans="1:12" ht="60" customHeight="1" x14ac:dyDescent="0.3">
      <c r="A12" s="78"/>
      <c r="B12" s="100"/>
      <c r="C12" s="91"/>
      <c r="D12" s="91"/>
      <c r="E12" s="95"/>
      <c r="F12" s="100"/>
      <c r="G12" s="115"/>
      <c r="H12" s="106"/>
      <c r="I12" s="107"/>
      <c r="J12" s="107"/>
      <c r="K12" s="108"/>
      <c r="L12" s="7"/>
    </row>
    <row r="13" spans="1:12" hidden="1" x14ac:dyDescent="0.3">
      <c r="A13" s="78">
        <v>4</v>
      </c>
      <c r="B13" s="100"/>
      <c r="C13" s="91"/>
      <c r="D13" s="91"/>
      <c r="E13" s="95"/>
      <c r="F13" s="100"/>
      <c r="G13" s="115"/>
      <c r="H13" s="106"/>
      <c r="I13" s="107"/>
      <c r="J13" s="107"/>
      <c r="K13" s="108"/>
      <c r="L13" s="7"/>
    </row>
    <row r="14" spans="1:12" hidden="1" x14ac:dyDescent="0.3">
      <c r="A14" s="78">
        <v>5</v>
      </c>
      <c r="B14" s="100"/>
      <c r="C14" s="91"/>
      <c r="D14" s="91"/>
      <c r="E14" s="95"/>
      <c r="F14" s="100"/>
      <c r="G14" s="115"/>
      <c r="H14" s="106"/>
      <c r="I14" s="107"/>
      <c r="J14" s="107"/>
      <c r="K14" s="108"/>
      <c r="L14" s="7"/>
    </row>
    <row r="15" spans="1:12" hidden="1" x14ac:dyDescent="0.3">
      <c r="A15" s="78">
        <v>6</v>
      </c>
      <c r="B15" s="100"/>
      <c r="C15" s="91"/>
      <c r="D15" s="91"/>
      <c r="E15" s="95"/>
      <c r="F15" s="78"/>
      <c r="G15" s="115"/>
      <c r="H15" s="106"/>
      <c r="I15" s="107"/>
      <c r="J15" s="107"/>
      <c r="K15" s="108"/>
      <c r="L15" s="7"/>
    </row>
    <row r="16" spans="1:12" hidden="1" x14ac:dyDescent="0.3">
      <c r="A16" s="78">
        <v>7</v>
      </c>
      <c r="B16" s="100"/>
      <c r="C16" s="73"/>
      <c r="D16" s="73"/>
      <c r="E16" s="72"/>
      <c r="F16" s="79"/>
      <c r="G16" s="83"/>
      <c r="H16" s="98"/>
      <c r="I16" s="105"/>
      <c r="J16" s="37"/>
      <c r="K16" s="97"/>
      <c r="L16" s="7"/>
    </row>
    <row r="17" spans="1:11" s="29" customFormat="1" ht="26.1" hidden="1" customHeight="1" x14ac:dyDescent="0.3">
      <c r="A17" s="78"/>
      <c r="B17" s="96"/>
      <c r="C17" s="98"/>
      <c r="D17" s="98"/>
      <c r="E17" s="99"/>
      <c r="F17" s="102"/>
      <c r="G17" s="103"/>
      <c r="H17" s="75"/>
      <c r="I17" s="104"/>
      <c r="J17" s="37"/>
      <c r="K17" s="97"/>
    </row>
    <row r="18" spans="1:11" s="29" customFormat="1" ht="26.1" customHeight="1" thickBot="1" x14ac:dyDescent="0.35">
      <c r="A18" s="13"/>
      <c r="B18" s="14"/>
      <c r="C18" s="15"/>
      <c r="E18" s="16"/>
      <c r="F18" s="13"/>
      <c r="G18" s="45"/>
      <c r="H18" s="46"/>
      <c r="I18" s="69">
        <f>SUM(I10:I17)</f>
        <v>0</v>
      </c>
      <c r="J18" s="44"/>
      <c r="K18" s="49"/>
    </row>
    <row r="19" spans="1:11" s="29" customFormat="1" ht="26.1" customHeight="1" thickTop="1" x14ac:dyDescent="0.3">
      <c r="A19" s="13"/>
      <c r="B19" s="64"/>
      <c r="C19" s="15"/>
      <c r="D19" s="15"/>
      <c r="E19" s="16"/>
      <c r="F19" s="14" t="s">
        <v>21</v>
      </c>
      <c r="G19" s="17"/>
      <c r="H19" s="13"/>
      <c r="I19" s="17"/>
      <c r="J19" s="27"/>
      <c r="K19" s="63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customHeight="1" x14ac:dyDescent="0.3">
      <c r="A22" s="13"/>
      <c r="B22" s="14"/>
      <c r="C22" s="15"/>
      <c r="D22" s="15"/>
      <c r="E22" s="16"/>
      <c r="F22" s="65"/>
      <c r="G22" s="17"/>
      <c r="H22" s="65"/>
      <c r="I22" s="15"/>
      <c r="J22" s="27"/>
      <c r="K22" s="63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63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1" ht="33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1" x14ac:dyDescent="0.3">
      <c r="A27" s="13"/>
      <c r="B27" s="26"/>
      <c r="C27" s="15"/>
      <c r="D27" s="15"/>
      <c r="E27" s="16"/>
      <c r="F27" s="14"/>
      <c r="G27" s="17"/>
      <c r="H27" s="13"/>
      <c r="I27" s="17"/>
      <c r="J27" s="27"/>
      <c r="K27" s="19"/>
    </row>
    <row r="28" spans="1:1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1990-977C-46B5-9140-084370E41A1B}">
  <sheetPr>
    <tabColor theme="9" tint="0.39997558519241921"/>
    <pageSetUpPr fitToPage="1"/>
  </sheetPr>
  <dimension ref="A1:K13"/>
  <sheetViews>
    <sheetView tabSelected="1" view="pageBreakPreview" zoomScaleNormal="100" zoomScaleSheetLayoutView="100" workbookViewId="0">
      <selection activeCell="C20" sqref="C20"/>
    </sheetView>
  </sheetViews>
  <sheetFormatPr defaultRowHeight="12.75" x14ac:dyDescent="0.2"/>
  <cols>
    <col min="2" max="2" width="16.85546875" customWidth="1"/>
    <col min="3" max="3" width="14.5703125" customWidth="1"/>
    <col min="4" max="4" width="14.7109375" customWidth="1"/>
    <col min="5" max="5" width="13.85546875" customWidth="1"/>
    <col min="6" max="6" width="20.85546875" customWidth="1"/>
    <col min="7" max="7" width="11" customWidth="1"/>
    <col min="8" max="8" width="21.140625" customWidth="1"/>
    <col min="9" max="9" width="12.85546875" customWidth="1"/>
    <col min="10" max="10" width="14.85546875" customWidth="1"/>
    <col min="11" max="11" width="32.42578125" customWidth="1"/>
  </cols>
  <sheetData>
    <row r="1" spans="1:11" ht="28.5" customHeight="1" x14ac:dyDescent="0.2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8" t="s">
        <v>28</v>
      </c>
    </row>
    <row r="2" spans="1:11" ht="18.75" x14ac:dyDescent="0.2">
      <c r="A2" s="147" t="str">
        <f>+วิธีเฉพาะเจาะจง!A2</f>
        <v>สรุปผลการดำเนินการจัดซื้อจัดจ้างในรอบเดือนพฤษภาคม 2568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8.75" x14ac:dyDescent="0.2">
      <c r="A3" s="147" t="s">
        <v>29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 ht="18.75" x14ac:dyDescent="0.2">
      <c r="A4" s="147" t="str">
        <f>+วิธีเฉพาะเจาะจง!A4</f>
        <v>วันที่ 1-31 พฤษภาคม พ.ศ.2568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1" ht="21" x14ac:dyDescent="0.2">
      <c r="A5" s="145" t="s">
        <v>31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 ht="45.75" customHeight="1" x14ac:dyDescent="0.2">
      <c r="A6" s="143" t="s">
        <v>4</v>
      </c>
      <c r="B6" s="143" t="s">
        <v>30</v>
      </c>
      <c r="C6" s="143" t="s">
        <v>11</v>
      </c>
      <c r="D6" s="143" t="s">
        <v>10</v>
      </c>
      <c r="E6" s="143" t="s">
        <v>1</v>
      </c>
      <c r="F6" s="143" t="s">
        <v>2</v>
      </c>
      <c r="G6" s="143"/>
      <c r="H6" s="143" t="s">
        <v>13</v>
      </c>
      <c r="I6" s="143"/>
      <c r="J6" s="143" t="s">
        <v>3</v>
      </c>
      <c r="K6" s="143" t="s">
        <v>12</v>
      </c>
    </row>
    <row r="7" spans="1:11" ht="46.5" customHeight="1" x14ac:dyDescent="0.2">
      <c r="A7" s="144"/>
      <c r="B7" s="144"/>
      <c r="C7" s="144"/>
      <c r="D7" s="144"/>
      <c r="E7" s="144"/>
      <c r="F7" s="119" t="s">
        <v>6</v>
      </c>
      <c r="G7" s="119" t="s">
        <v>7</v>
      </c>
      <c r="H7" s="119" t="s">
        <v>8</v>
      </c>
      <c r="I7" s="119" t="s">
        <v>9</v>
      </c>
      <c r="J7" s="144"/>
      <c r="K7" s="144"/>
    </row>
    <row r="8" spans="1:11" ht="37.5" x14ac:dyDescent="0.2">
      <c r="A8" s="120">
        <v>1</v>
      </c>
      <c r="B8" s="121" t="s">
        <v>56</v>
      </c>
      <c r="C8" s="122">
        <v>9095</v>
      </c>
      <c r="D8" s="122">
        <v>9095</v>
      </c>
      <c r="E8" s="126" t="s">
        <v>34</v>
      </c>
      <c r="F8" s="124" t="s">
        <v>57</v>
      </c>
      <c r="G8" s="122">
        <v>9095</v>
      </c>
      <c r="H8" s="124" t="s">
        <v>57</v>
      </c>
      <c r="I8" s="122">
        <v>9095</v>
      </c>
      <c r="J8" s="123" t="s">
        <v>35</v>
      </c>
      <c r="K8" s="124" t="s">
        <v>58</v>
      </c>
    </row>
    <row r="9" spans="1:11" ht="37.5" x14ac:dyDescent="0.2">
      <c r="A9" s="120">
        <v>2</v>
      </c>
      <c r="B9" s="121" t="s">
        <v>36</v>
      </c>
      <c r="C9" s="125">
        <v>5000</v>
      </c>
      <c r="D9" s="125">
        <v>5000</v>
      </c>
      <c r="E9" s="123" t="s">
        <v>34</v>
      </c>
      <c r="F9" s="124" t="s">
        <v>37</v>
      </c>
      <c r="G9" s="125">
        <v>5000</v>
      </c>
      <c r="H9" s="121" t="s">
        <v>37</v>
      </c>
      <c r="I9" s="125">
        <v>5000</v>
      </c>
      <c r="J9" s="123" t="s">
        <v>35</v>
      </c>
      <c r="K9" s="124" t="s">
        <v>59</v>
      </c>
    </row>
    <row r="10" spans="1:11" ht="31.5" customHeight="1" x14ac:dyDescent="0.2">
      <c r="A10" s="120">
        <v>3</v>
      </c>
      <c r="B10" s="121"/>
      <c r="C10" s="125"/>
      <c r="D10" s="125"/>
      <c r="E10" s="121"/>
      <c r="F10" s="121"/>
      <c r="G10" s="125"/>
      <c r="H10" s="121"/>
      <c r="I10" s="125"/>
      <c r="J10" s="123"/>
      <c r="K10" s="124"/>
    </row>
    <row r="11" spans="1:11" ht="31.5" customHeight="1" x14ac:dyDescent="0.2">
      <c r="A11" s="123">
        <v>4</v>
      </c>
      <c r="B11" s="77"/>
      <c r="C11" s="127"/>
      <c r="D11" s="127"/>
      <c r="E11" s="77"/>
      <c r="F11" s="77"/>
      <c r="G11" s="127"/>
      <c r="H11" s="77"/>
      <c r="I11" s="127"/>
      <c r="J11" s="77"/>
      <c r="K11" s="77"/>
    </row>
    <row r="12" spans="1:11" ht="31.5" customHeight="1" x14ac:dyDescent="0.2">
      <c r="A12" s="123">
        <v>5</v>
      </c>
      <c r="B12" s="77"/>
      <c r="C12" s="127"/>
      <c r="D12" s="127"/>
      <c r="E12" s="77"/>
      <c r="F12" s="77"/>
      <c r="G12" s="127"/>
      <c r="H12" s="77"/>
      <c r="I12" s="127"/>
      <c r="J12" s="77"/>
      <c r="K12" s="77"/>
    </row>
    <row r="13" spans="1:11" ht="42" hidden="1" customHeight="1" x14ac:dyDescent="0.2">
      <c r="A13" s="120"/>
      <c r="B13" s="77"/>
      <c r="C13" s="127"/>
      <c r="D13" s="127"/>
      <c r="E13" s="77"/>
      <c r="F13" s="77"/>
      <c r="G13" s="127"/>
      <c r="H13" s="77"/>
      <c r="I13" s="127"/>
      <c r="J13" s="77"/>
      <c r="K13" s="77"/>
    </row>
  </sheetData>
  <mergeCells count="13">
    <mergeCell ref="J6:J7"/>
    <mergeCell ref="K6:K7"/>
    <mergeCell ref="A5:K5"/>
    <mergeCell ref="A2:K2"/>
    <mergeCell ref="A3:K3"/>
    <mergeCell ref="A4:K4"/>
    <mergeCell ref="A6:A7"/>
    <mergeCell ref="B6:B7"/>
    <mergeCell ref="C6:C7"/>
    <mergeCell ref="D6:D7"/>
    <mergeCell ref="E6:E7"/>
    <mergeCell ref="F6:G6"/>
    <mergeCell ref="H6:I6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วิธีเฉพาะเจาะจง</vt:lpstr>
      <vt:lpstr>วิธีคัดเลือก</vt:lpstr>
      <vt:lpstr>คัดเลือก</vt:lpstr>
      <vt:lpstr>วิธี e-bidding</vt:lpstr>
      <vt:lpstr>ทดรองจ่าย</vt:lpstr>
      <vt:lpstr>คัดเลือก!Print_Area</vt:lpstr>
      <vt:lpstr>ทดรองจ่าย!Print_Area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นาวรัตน์ แซ่ลิ้ม</cp:lastModifiedBy>
  <cp:lastPrinted>2025-06-05T03:31:19Z</cp:lastPrinted>
  <dcterms:created xsi:type="dcterms:W3CDTF">2012-03-11T08:00:11Z</dcterms:created>
  <dcterms:modified xsi:type="dcterms:W3CDTF">2025-06-09T03:46:09Z</dcterms:modified>
</cp:coreProperties>
</file>