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มี.ค. 68\"/>
    </mc:Choice>
  </mc:AlternateContent>
  <xr:revisionPtr revIDLastSave="0" documentId="8_{CEC8B22A-A964-4772-8BAD-BB65494914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ทดรองจ่าย!$A$1:$K$12</definedName>
    <definedName name="_xlnm.Print_Area" localSheetId="3">'วิธี e-bidding'!$A$1:$K$20</definedName>
    <definedName name="_xlnm.Print_Area" localSheetId="1">วิธีคัดเลือก!$A$1:$K$22</definedName>
    <definedName name="_xlnm.Print_Area" localSheetId="0">วิธีเฉพาะเจาะจง!$A$1:$K$24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0" i="2"/>
  <c r="A2" i="2"/>
  <c r="A4" i="8"/>
  <c r="A2" i="8"/>
  <c r="H28" i="4" l="1"/>
  <c r="H16" i="7"/>
  <c r="I17" i="7" s="1"/>
  <c r="A2" i="7" l="1"/>
  <c r="A4" i="2" l="1"/>
  <c r="A4" i="7"/>
  <c r="I20" i="5"/>
</calcChain>
</file>

<file path=xl/sharedStrings.xml><?xml version="1.0" encoding="utf-8"?>
<sst xmlns="http://schemas.openxmlformats.org/spreadsheetml/2006/main" count="206" uniqueCount="101">
  <si>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</si>
  <si>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</si>
  <si>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</si>
  <si>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</si>
  <si>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</si>
  <si>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</si>
  <si>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</si>
  <si>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</si>
  <si>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</si>
  <si>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</si>
  <si>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</si>
  <si>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</si>
  <si>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</si>
  <si>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</si>
  <si>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</si>
  <si>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</si>
  <si>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</si>
  <si>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</si>
  <si>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</si>
  <si>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</si>
  <si>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</si>
  <si>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</si>
  <si>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</si>
  <si>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</si>
  <si>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</si>
  <si>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</si>
  <si>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</si>
  <si>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E-bidding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</si>
  <si>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</si>
  <si>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</si>
  <si>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</si>
  <si>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</si>
  <si>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</si>
  <si>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หจก.พีชญาก่อสร้าง(1958)</t>
  </si>
  <si>
    <t>ราคาเฉพาะเจาะจง</t>
  </si>
  <si>
    <t>ราคาที่เหมาะสม</t>
  </si>
  <si>
    <t>นายจักรพงษ์ ปั้นจีน</t>
  </si>
  <si>
    <t>สรุปผลการดำเนินการจัดซื้อจัดจ้างในรอบเดือนมีนาคม 2568</t>
  </si>
  <si>
    <t>วันที่ 1-31 มีนาคม พ.ศ.2568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</si>
  <si>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ป01-07-68</t>
  </si>
  <si>
    <t>4,988,000.00
5,100,000.00
5,111,222.00
5,250,000.00
5,280,000.00
5,660,000.00
7,637,000.00</t>
  </si>
  <si>
    <t>เลขที่ 3300068915 วันที่ 3 มีนาคม 2568</t>
  </si>
  <si>
    <t>เลขที่ 3300069005 วันที่ 10 มีนาคม 2568</t>
  </si>
  <si>
    <t>งานจ้างซ่อมเครื่องปรับอากาศ ของสำนักงานประปาสาขาบางกอกน้อย จำนวน 3 เครื่อง เลขที่ จท01-06-68</t>
  </si>
  <si>
    <t>เลขที่ 3300069016 วันที่ 10 มีนาคม 2568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</si>
  <si>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โครงการลัดดารมย์ พุทธมณฑล สาย 2 เฟส 2.0 ถนนพุทธมณฑลสาย 2 เลขที่ วธ01-09-68</t>
  </si>
  <si>
    <t>เลขที่ 3300069018 วันที่ 10 มีนาคม 2568</t>
  </si>
  <si>
    <t>เลขที่ 3300069021 วันที่ 11 มีนาคม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</si>
  <si>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ป01-10-68</t>
  </si>
  <si>
    <t>บจก. ภัทรสิน คอนสตรัคชั่น แอนด์ เซอร์วิส (2547)</t>
  </si>
  <si>
    <t>จ้างก่อสร้างวางท่อประปาและงานที่เกี่ยวข้องด้านปรับปรุงกำลังน้ำ บริเวณทางเดินเลียบคลองวัดโพธิ์ ถนนพุทธมณฑลสาย1 เลขที่ ปป01-09-68</t>
  </si>
  <si>
    <t>เลขที่ 3300069064 วันที่ 12 มีนาคม 2568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</si>
  <si>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GRAND MORGEN PRIVACY (พรานนก-สาย1) ซอยบางเชือกหนัง 9 ถนนบางเชือกหนัง เลขที่ วธ01-10-68</t>
  </si>
  <si>
    <t>หจก. ไทยยุดาการช่าง</t>
  </si>
  <si>
    <t>เลขที่ 3300069102 วันที่ 14 มีนาคม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</si>
  <si>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ป01-11-68</t>
  </si>
  <si>
    <t>หจก. วินิจ กฤษณา ก่อสร้าง
หจก. วิศรุตรุ่งเรือง
หจก. ดิลกพัฒนา เอนจิเนียริ่ง
บจก. บี เทรดดิ้ง
หจก. ไทยเจริญ คอนสตรัคชั่น (1971)
บจก. พี.พีค.ไทยเอ็นจิเนียริ่ง
บจก. ไทคูนวณิชย์
บจก. พี.บี.85 การช่าง
หจก. สุริยภัณฑ์ การช่าง</t>
  </si>
  <si>
    <t>5,120,000.00
5,120,000.00
5,298,000.00
5,422,422.00
5,800,000.00
6,330,000.00
7,484,000.00
7,987,650.00
8,989,500.00</t>
  </si>
  <si>
    <t>เลขที่ 3300069141 วันที่ 18 มีนาคม 2568</t>
  </si>
  <si>
    <t>เลขที่ 3300069022 วันที่ 11 มีนาคม 2568</t>
  </si>
  <si>
    <t>หจก. วิศรุตรุ่งเรือง</t>
  </si>
  <si>
    <t>บจก. ภัทรสิน คอนสตรัคชั่น แอนด์ เซอร์วิส (2547)
บจก. เวิลด์ เดสคอน
บจก. บี เทรดดิ้ง
หจก. ว.รุ่งระวี
บจก. วรุตม์ เอ็นยิเนียริ่ง
บจก. พี.พีค.ไทยเอ็นจิเนียริ่ง 
หจก. สุริยภัณฑ์ การช่าง</t>
  </si>
  <si>
    <t>งานจ้างก่อสร้างวางท่อประปาและงานที่เกี่ยวข้อง ด้านลดน้ำสูญเสีย บริเวณแยก ทบ.152/8 และ แยก ทบ.152/33 ซอยจรัญสนิทวงศ์ 22
ถนนจรัญสนิทวงศ์ ในพื้นที่สำนักงานประปาสาขาบางกอกน้อย เลขที่ ป01-16-68</t>
  </si>
  <si>
    <t>เลขที่ 3300069171 วันที่ 19 มีนาคม 2568</t>
  </si>
  <si>
    <t>งานจ้างก่อสร้างวางท่อประปาและงานที่เกี่ยวข้อง ด้านขยายเขตจำหน่ายน้ำ (รับจ้างงาน) ย้ายแนวท่อ ถนนเลียบทางรถไฟ บริเวณ ทบ.535/57 ถึง ทบ.535/20 ในพื้นที่สำนักงานประปาสาขาบางกอกน้อย เลขที่ วธ01-11-68</t>
  </si>
  <si>
    <t>เลขที่ 3300069195 วันที่ 20 มีนาคม 2568</t>
  </si>
  <si>
    <t>เลขที่ 3300069221 วันที่ 24 มีนาคม 2568</t>
  </si>
  <si>
    <t>จ้างก่อสร้างวางท่อประปาและงานที่เกี่ยวข้อง ด้านขยายเขตจำหน่ายน้ำ (รับจ้างงาน) ย้ายแนวท่อ พื้นที่สำนักงานประปาสาขาบางกอกน้อย ย้ายแนวท่อทางเข้าคอนโดศุภาลัยริมถนนเพชรเกษม ใกล้ซอยเพชรเกษม 15 และโครงการนาราสิริ บรมราชชนนี (เฟส3) ถนนบรมราชชนนี เลขที่ วธ01-12-68</t>
  </si>
  <si>
    <t>งานจ้างล้างเครื่องปรับอากาศ จำนวน 44 เครื่อง ของสำนักงานประปาสาขาบางกอกน้อย เลขที่ จท01-07-68</t>
  </si>
  <si>
    <t>งานจ้างก่อสร้างวางท่อประปาและงานที่เกี่ยวข้องด้านลดน้ำสูญเสีย ซอยอิสรภาพ 33 แยก3(หมู่บ้านศิวาลัย) ถนนอิสรภาพ พท.สสบ. เลขที่ ป01-21-68</t>
  </si>
  <si>
    <t>เลขที่ 3300069281 วันที่ 27 มีนาคม 2568</t>
  </si>
  <si>
    <t>บจก. ราขาแอร์ และ เทคโนโลยี</t>
  </si>
  <si>
    <t>หจก. วอเตอร์เวอค</t>
  </si>
  <si>
    <t>หจก. กมลธนนันท์</t>
  </si>
  <si>
    <t>หจก. กลมธนนันท์</t>
  </si>
  <si>
    <t>บจก. บี.เทรดดิ้ง</t>
  </si>
  <si>
    <t>บจก. บี เทรดดิ้ง</t>
  </si>
  <si>
    <t>หจก. สุริยภัณฑ์ การช่าง</t>
  </si>
  <si>
    <t>บจก. อัสสากิตติ</t>
  </si>
  <si>
    <t>บจก. พี.ดับบลิว. เอ็นจิเนียริ่ง (2023)</t>
  </si>
  <si>
    <t>ค่าจ้างเหมาเรือ</t>
  </si>
  <si>
    <t>สสบ 251/2568 ลงวันที่ 20 มีนาคม 2568</t>
  </si>
  <si>
    <t>บริษัท ตรีเพชรอีซุซุบริการ จำกัด (พุทธมณฑล)</t>
  </si>
  <si>
    <t>สบกสสบ 54/2568 ลงวันที่ 11 มีนาคม 2568</t>
  </si>
  <si>
    <t>ค่าซ่อมกล้องวงจรปิด</t>
  </si>
  <si>
    <t>สกลสสบ. 263/2568 ลงวันที่ 24 มีนาคม 2568</t>
  </si>
  <si>
    <t>ค่าซ่อมแซมบำรุงรักษารถบรรทุกทะเบียน 54-2502</t>
  </si>
  <si>
    <t>บริษัท เอพีเอ็นพี เทคโนโลยี จำกัด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</si>
  <si>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โครงการสริน พรานนก-กาญจนา (เฟส 4.0) ถนนพรานนกตัดใหม่ เลขที่ วธ01-13-68</t>
  </si>
  <si>
    <t>เลขที่ 3300069287 วันที่ 27 มีนาคม 2568</t>
  </si>
  <si>
    <t>ซื้อดรัมหมึก สำหรับเครื่องพิมพ์เลเซอร์ จำนวน 4 ตลับ ของสำนักงานประปาสาขาบางกอกน้อย เลขที่ ซท01-04-68</t>
  </si>
  <si>
    <t>บริษัท ทรัพย์อรุณพง จำกัด</t>
  </si>
  <si>
    <t>เลขที่ 3300069289 วันที่ 27 มีนาคม 2568</t>
  </si>
  <si>
    <t>งานจ้างก่อสร้างวางท่อและงานที่เกี่ยวข้อง ด้านขยายเขตจำหน่ายน้ำ (รับจ้างงาน)โครงการ THE PLAM(เฟส3.0) ถนนเลียบคลองทวีวัฒนา โครงการ The Blisz สาทร-จรัญฯ(เฟส3) ซ.จรัญฯ 35 แยก16 ถนนจรัญฯ และโครงการนิรดา อุทยาน(เฟส5) ถนนอุทยาน เลขที่ วธ01-08-68</t>
  </si>
  <si>
    <t>บจก. ไทคูนวณิชย์</t>
  </si>
  <si>
    <t>งานจ้างก่อสร้างวางท่อประปาและงานที่เกี่ยวข้อง ด้านลดน้ำสูญเสีย ซอยจรัญสนิทวงศ์ 20/2 (ฝั่งขวา) ช่วงต้นซอย ถนนจรัญสนิทวงศ์ เลขที่ ป01-14-68</t>
  </si>
  <si>
    <t>บจก. ดี อี ซี เอ็ม</t>
  </si>
  <si>
    <t>เลขที่ 3300069280 วันที่ 26 มีนาคม 2568</t>
  </si>
  <si>
    <t>บจก. พี.พีค. ไทยเอ็นจิเนียริ่ง</t>
  </si>
  <si>
    <t>บจก. บี.เทรดดิ้ง
หจก. ดิลกพัฒนา เอนจิเนียริ่ง
หจก. ไทยเจริญ คอนสตรัคชั่น(1971)
บจก. พงศ์พัช ไฮโดร 
หจก. วิศรุตรุ่งเรือง 
บจก. พี.พีค.ไทยเอ็นจิเนียริ่ง
บจก. ณัฐวรรณวอเตอร์ไปป์
บจก. ไทคูณวณิชย์
บจก. พี.บี.85
หจก. สุริยภัณฑ์ การช่าง</t>
  </si>
  <si>
    <t>5,374,374.00
5,480,000.00
5,877,000.00
5,880,000.00
5,380,000.00
6,300,000.00
6,750,000.00
6,966,200.00
7,890,100.00
8,880,000.00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</si>
</sst>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3" fontId="7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28"/>
  <sheetViews>
    <sheetView tabSelected="1" showRuler="0" view="pageBreakPreview" zoomScaleNormal="100" zoomScaleSheetLayoutView="100" workbookViewId="0">
      <pane ySplit="8" topLeftCell="A19" activePane="bottomLeft" state="frozen"/>
      <selection pane="bottomLeft" activeCell="I25" sqref="I25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4.8554687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5" t="s">
        <v>37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s="6" customFormat="1" ht="20.25" customHeight="1" x14ac:dyDescent="0.2">
      <c r="A3" s="135" t="s">
        <v>14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s="6" customFormat="1" ht="20.25" customHeight="1" x14ac:dyDescent="0.2">
      <c r="A4" s="135" t="s">
        <v>38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6" t="s">
        <v>16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1" ht="19.5" customHeight="1" x14ac:dyDescent="0.3">
      <c r="A7" s="138" t="s">
        <v>4</v>
      </c>
      <c r="B7" s="134" t="s">
        <v>5</v>
      </c>
      <c r="C7" s="139" t="s">
        <v>11</v>
      </c>
      <c r="D7" s="138" t="s">
        <v>10</v>
      </c>
      <c r="E7" s="134" t="s">
        <v>1</v>
      </c>
      <c r="F7" s="134" t="s">
        <v>2</v>
      </c>
      <c r="G7" s="134"/>
      <c r="H7" s="134" t="s">
        <v>13</v>
      </c>
      <c r="I7" s="134"/>
      <c r="J7" s="138" t="s">
        <v>3</v>
      </c>
      <c r="K7" s="139" t="s">
        <v>12</v>
      </c>
    </row>
    <row r="8" spans="1:11" ht="51.75" customHeight="1" x14ac:dyDescent="0.3">
      <c r="A8" s="138"/>
      <c r="B8" s="134"/>
      <c r="C8" s="140"/>
      <c r="D8" s="138"/>
      <c r="E8" s="134"/>
      <c r="F8" s="12" t="s">
        <v>6</v>
      </c>
      <c r="G8" s="11" t="s">
        <v>7</v>
      </c>
      <c r="H8" s="12" t="s">
        <v>8</v>
      </c>
      <c r="I8" s="11" t="s">
        <v>9</v>
      </c>
      <c r="J8" s="138"/>
      <c r="K8" s="140"/>
    </row>
    <row r="9" spans="1:11" s="101" customFormat="1" ht="198.75" customHeight="1" x14ac:dyDescent="0.3">
      <c r="A9" s="78">
        <v>1</v>
      </c>
      <c r="B9" s="79" t="s">
        <v>93</v>
      </c>
      <c r="C9" s="73">
        <v>469409</v>
      </c>
      <c r="D9" s="73">
        <v>416872</v>
      </c>
      <c r="E9" s="72" t="s">
        <v>23</v>
      </c>
      <c r="F9" s="76" t="s">
        <v>33</v>
      </c>
      <c r="G9" s="73">
        <v>400178</v>
      </c>
      <c r="H9" s="76" t="s">
        <v>33</v>
      </c>
      <c r="I9" s="73">
        <v>400178</v>
      </c>
      <c r="J9" s="71" t="s">
        <v>22</v>
      </c>
      <c r="K9" s="70" t="s">
        <v>42</v>
      </c>
    </row>
    <row r="10" spans="1:11" s="101" customFormat="1" ht="75" x14ac:dyDescent="0.3">
      <c r="A10" s="78">
        <v>2</v>
      </c>
      <c r="B10" s="100" t="s">
        <v>43</v>
      </c>
      <c r="C10" s="91">
        <v>12412</v>
      </c>
      <c r="D10" s="91">
        <v>12412</v>
      </c>
      <c r="E10" s="95" t="s">
        <v>23</v>
      </c>
      <c r="F10" s="78" t="s">
        <v>71</v>
      </c>
      <c r="G10" s="91">
        <v>12412</v>
      </c>
      <c r="H10" s="78" t="s">
        <v>71</v>
      </c>
      <c r="I10" s="109">
        <v>12412</v>
      </c>
      <c r="J10" s="109" t="s">
        <v>22</v>
      </c>
      <c r="K10" s="110" t="s">
        <v>44</v>
      </c>
    </row>
    <row r="11" spans="1:11" s="101" customFormat="1" ht="131.25" x14ac:dyDescent="0.3">
      <c r="A11" s="78">
        <v>3</v>
      </c>
      <c r="B11" s="100" t="s">
        <v>45</v>
      </c>
      <c r="C11" s="91">
        <v>315650</v>
      </c>
      <c r="D11" s="91">
        <v>305778</v>
      </c>
      <c r="E11" s="95" t="s">
        <v>23</v>
      </c>
      <c r="F11" s="76" t="s">
        <v>72</v>
      </c>
      <c r="G11" s="91">
        <v>290448</v>
      </c>
      <c r="H11" s="76" t="s">
        <v>72</v>
      </c>
      <c r="I11" s="109">
        <v>290448</v>
      </c>
      <c r="J11" s="109" t="s">
        <v>22</v>
      </c>
      <c r="K11" s="110" t="s">
        <v>46</v>
      </c>
    </row>
    <row r="12" spans="1:11" ht="112.5" x14ac:dyDescent="0.3">
      <c r="A12" s="78">
        <v>4</v>
      </c>
      <c r="B12" s="100" t="s">
        <v>95</v>
      </c>
      <c r="C12" s="91">
        <v>499690</v>
      </c>
      <c r="D12" s="91">
        <v>494272</v>
      </c>
      <c r="E12" s="95" t="s">
        <v>23</v>
      </c>
      <c r="F12" s="78" t="s">
        <v>94</v>
      </c>
      <c r="G12" s="91">
        <v>469602</v>
      </c>
      <c r="H12" s="78" t="s">
        <v>94</v>
      </c>
      <c r="I12" s="91">
        <v>469602</v>
      </c>
      <c r="J12" s="109" t="s">
        <v>22</v>
      </c>
      <c r="K12" s="110" t="s">
        <v>47</v>
      </c>
    </row>
    <row r="13" spans="1:11" ht="103.5" customHeight="1" x14ac:dyDescent="0.3">
      <c r="A13" s="78">
        <v>5</v>
      </c>
      <c r="B13" s="100" t="s">
        <v>50</v>
      </c>
      <c r="C13" s="91">
        <v>465450</v>
      </c>
      <c r="D13" s="91">
        <v>461775</v>
      </c>
      <c r="E13" s="95" t="s">
        <v>23</v>
      </c>
      <c r="F13" s="78" t="s">
        <v>73</v>
      </c>
      <c r="G13" s="91">
        <v>438824</v>
      </c>
      <c r="H13" s="78" t="s">
        <v>74</v>
      </c>
      <c r="I13" s="91">
        <v>438824</v>
      </c>
      <c r="J13" s="109" t="s">
        <v>22</v>
      </c>
      <c r="K13" s="110" t="s">
        <v>51</v>
      </c>
    </row>
    <row r="14" spans="1:11" ht="139.5" customHeight="1" x14ac:dyDescent="0.3">
      <c r="A14" s="78">
        <v>6</v>
      </c>
      <c r="B14" s="100" t="s">
        <v>52</v>
      </c>
      <c r="C14" s="91">
        <v>454750</v>
      </c>
      <c r="D14" s="91">
        <v>445701</v>
      </c>
      <c r="E14" s="95" t="s">
        <v>23</v>
      </c>
      <c r="F14" s="78" t="s">
        <v>53</v>
      </c>
      <c r="G14" s="91">
        <v>423353</v>
      </c>
      <c r="H14" s="78" t="s">
        <v>53</v>
      </c>
      <c r="I14" s="91">
        <v>423353</v>
      </c>
      <c r="J14" s="109" t="s">
        <v>22</v>
      </c>
      <c r="K14" s="110" t="s">
        <v>54</v>
      </c>
    </row>
    <row r="15" spans="1:11" ht="158.25" customHeight="1" x14ac:dyDescent="0.3">
      <c r="A15" s="78">
        <v>7</v>
      </c>
      <c r="B15" s="100" t="s">
        <v>62</v>
      </c>
      <c r="C15" s="91">
        <v>486850</v>
      </c>
      <c r="D15" s="91">
        <v>466442</v>
      </c>
      <c r="E15" s="95" t="s">
        <v>23</v>
      </c>
      <c r="F15" s="78" t="s">
        <v>76</v>
      </c>
      <c r="G15" s="91">
        <v>443223</v>
      </c>
      <c r="H15" s="78" t="s">
        <v>76</v>
      </c>
      <c r="I15" s="91">
        <v>443223</v>
      </c>
      <c r="J15" s="109" t="s">
        <v>22</v>
      </c>
      <c r="K15" s="110" t="s">
        <v>63</v>
      </c>
    </row>
    <row r="16" spans="1:11" ht="154.5" customHeight="1" x14ac:dyDescent="0.3">
      <c r="A16" s="78">
        <v>8</v>
      </c>
      <c r="B16" s="100" t="s">
        <v>64</v>
      </c>
      <c r="C16" s="91">
        <v>390550</v>
      </c>
      <c r="D16" s="91">
        <v>384866</v>
      </c>
      <c r="E16" s="95" t="s">
        <v>23</v>
      </c>
      <c r="F16" s="78" t="s">
        <v>77</v>
      </c>
      <c r="G16" s="91">
        <v>365483</v>
      </c>
      <c r="H16" s="78" t="s">
        <v>77</v>
      </c>
      <c r="I16" s="91">
        <v>365483</v>
      </c>
      <c r="J16" s="109" t="s">
        <v>22</v>
      </c>
      <c r="K16" s="110" t="s">
        <v>65</v>
      </c>
    </row>
    <row r="17" spans="1:11" ht="193.5" customHeight="1" x14ac:dyDescent="0.3">
      <c r="A17" s="78">
        <v>9</v>
      </c>
      <c r="B17" s="100" t="s">
        <v>67</v>
      </c>
      <c r="C17" s="91">
        <v>444050</v>
      </c>
      <c r="D17" s="91">
        <v>346063</v>
      </c>
      <c r="E17" s="95" t="s">
        <v>23</v>
      </c>
      <c r="F17" s="78" t="s">
        <v>78</v>
      </c>
      <c r="G17" s="91">
        <v>332418</v>
      </c>
      <c r="H17" s="78" t="s">
        <v>78</v>
      </c>
      <c r="I17" s="91">
        <v>332418</v>
      </c>
      <c r="J17" s="109" t="s">
        <v>22</v>
      </c>
      <c r="K17" s="110" t="s">
        <v>66</v>
      </c>
    </row>
    <row r="18" spans="1:11" ht="93.75" x14ac:dyDescent="0.3">
      <c r="A18" s="78">
        <v>10</v>
      </c>
      <c r="B18" s="100" t="s">
        <v>68</v>
      </c>
      <c r="C18" s="91">
        <v>23540</v>
      </c>
      <c r="D18" s="91">
        <v>23540</v>
      </c>
      <c r="E18" s="95" t="s">
        <v>23</v>
      </c>
      <c r="F18" s="78" t="s">
        <v>79</v>
      </c>
      <c r="G18" s="91">
        <v>23540</v>
      </c>
      <c r="H18" s="78" t="s">
        <v>79</v>
      </c>
      <c r="I18" s="91">
        <v>23540</v>
      </c>
      <c r="J18" s="109" t="s">
        <v>22</v>
      </c>
      <c r="K18" s="110" t="s">
        <v>97</v>
      </c>
    </row>
    <row r="19" spans="1:11" ht="112.5" x14ac:dyDescent="0.3">
      <c r="A19" s="78">
        <v>11</v>
      </c>
      <c r="B19" s="131" t="s">
        <v>69</v>
      </c>
      <c r="C19" s="114">
        <v>498085</v>
      </c>
      <c r="D19" s="114">
        <v>497692</v>
      </c>
      <c r="E19" s="74" t="s">
        <v>23</v>
      </c>
      <c r="F19" s="132" t="s">
        <v>96</v>
      </c>
      <c r="G19" s="74">
        <v>472918</v>
      </c>
      <c r="H19" s="132" t="s">
        <v>96</v>
      </c>
      <c r="I19" s="33">
        <v>472918</v>
      </c>
      <c r="J19" s="68" t="s">
        <v>22</v>
      </c>
      <c r="K19" s="133" t="s">
        <v>70</v>
      </c>
    </row>
    <row r="20" spans="1:11" ht="131.25" x14ac:dyDescent="0.3">
      <c r="A20" s="78">
        <v>12</v>
      </c>
      <c r="B20" s="100" t="s">
        <v>88</v>
      </c>
      <c r="C20" s="91">
        <v>428000</v>
      </c>
      <c r="D20" s="91">
        <v>292849</v>
      </c>
      <c r="E20" s="95" t="s">
        <v>23</v>
      </c>
      <c r="F20" s="78" t="s">
        <v>98</v>
      </c>
      <c r="G20" s="91">
        <v>281099</v>
      </c>
      <c r="H20" s="78" t="s">
        <v>98</v>
      </c>
      <c r="I20" s="91">
        <v>281099</v>
      </c>
      <c r="J20" s="109" t="s">
        <v>22</v>
      </c>
      <c r="K20" s="110" t="s">
        <v>89</v>
      </c>
    </row>
    <row r="21" spans="1:11" ht="93.75" x14ac:dyDescent="0.3">
      <c r="A21" s="78">
        <v>13</v>
      </c>
      <c r="B21" s="131" t="s">
        <v>90</v>
      </c>
      <c r="C21" s="114">
        <v>15343.8</v>
      </c>
      <c r="D21" s="114">
        <v>15343.8</v>
      </c>
      <c r="E21" s="74" t="s">
        <v>23</v>
      </c>
      <c r="F21" s="132" t="s">
        <v>91</v>
      </c>
      <c r="G21" s="74">
        <v>15343.8</v>
      </c>
      <c r="H21" s="132" t="s">
        <v>91</v>
      </c>
      <c r="I21" s="33">
        <v>15343.8</v>
      </c>
      <c r="J21" s="68" t="s">
        <v>22</v>
      </c>
      <c r="K21" s="133" t="s">
        <v>92</v>
      </c>
    </row>
    <row r="22" spans="1:11" hidden="1" x14ac:dyDescent="0.3">
      <c r="A22" s="80"/>
      <c r="B22" s="84"/>
      <c r="C22" s="85"/>
      <c r="D22" s="85"/>
      <c r="E22" s="86"/>
      <c r="F22" s="87"/>
      <c r="G22" s="86"/>
      <c r="H22" s="87"/>
      <c r="I22" s="88"/>
      <c r="J22" s="89"/>
      <c r="K22" s="90"/>
    </row>
    <row r="23" spans="1:11" hidden="1" x14ac:dyDescent="0.3">
      <c r="A23" s="80"/>
      <c r="B23" s="84"/>
      <c r="C23" s="85"/>
      <c r="D23" s="85"/>
      <c r="E23" s="86"/>
      <c r="F23" s="87"/>
      <c r="G23" s="86"/>
      <c r="H23" s="87"/>
      <c r="I23" s="88"/>
      <c r="J23" s="89"/>
      <c r="K23" s="90"/>
    </row>
    <row r="24" spans="1:11" ht="19.5" thickBot="1" x14ac:dyDescent="0.35">
      <c r="A24" s="80"/>
      <c r="B24" s="81"/>
      <c r="C24" s="82"/>
      <c r="D24" s="82"/>
      <c r="E24" s="44"/>
      <c r="F24" s="80"/>
      <c r="G24" s="45"/>
      <c r="H24" s="46"/>
      <c r="I24" s="111">
        <f>SUM(I9:I21)</f>
        <v>3968841.8</v>
      </c>
      <c r="J24" s="44"/>
      <c r="K24" s="49"/>
    </row>
    <row r="25" spans="1:11" ht="19.5" thickTop="1" x14ac:dyDescent="0.3">
      <c r="A25" s="13"/>
      <c r="B25" s="26"/>
      <c r="C25" s="15"/>
      <c r="D25" s="15"/>
      <c r="E25" s="16"/>
      <c r="F25" s="13"/>
      <c r="G25" s="17"/>
      <c r="H25" s="13"/>
      <c r="I25" s="15"/>
      <c r="J25" s="27"/>
      <c r="K25" s="19"/>
    </row>
    <row r="26" spans="1:11" x14ac:dyDescent="0.3">
      <c r="A26" s="13"/>
      <c r="B26" s="14"/>
      <c r="C26" s="15"/>
      <c r="D26" s="15"/>
      <c r="E26" s="16"/>
      <c r="F26" s="13"/>
      <c r="G26" s="17"/>
      <c r="H26" s="18"/>
      <c r="I26" s="15"/>
      <c r="J26" s="16"/>
      <c r="K26" s="19"/>
    </row>
    <row r="27" spans="1:11" x14ac:dyDescent="0.3">
      <c r="A27" s="20"/>
      <c r="B27" s="21"/>
      <c r="C27" s="22"/>
      <c r="D27" s="22"/>
      <c r="E27" s="22"/>
      <c r="F27" s="20"/>
      <c r="G27" s="23"/>
      <c r="H27" s="24"/>
      <c r="I27" s="22"/>
      <c r="J27" s="22"/>
      <c r="K27" s="25"/>
    </row>
    <row r="28" spans="1:11" x14ac:dyDescent="0.3">
      <c r="A28" s="20"/>
      <c r="B28" s="21"/>
      <c r="C28" s="22"/>
      <c r="D28" s="22"/>
      <c r="E28" s="22"/>
      <c r="F28" s="20"/>
      <c r="G28" s="23" t="s">
        <v>28</v>
      </c>
      <c r="H28" s="24">
        <f>+I24+คัดเลือก!H16+'วิธี e-bidding'!I20</f>
        <v>19445277.800000001</v>
      </c>
      <c r="I28" s="22"/>
      <c r="J28" s="22"/>
      <c r="K28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4" fitToHeight="0" orientation="landscape" r:id="rId1"/>
  <rowBreaks count="3" manualBreakCount="3">
    <brk id="12" max="10" man="1"/>
    <brk id="16" max="10" man="1"/>
    <brk id="2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5" t="s">
        <v>18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s="6" customFormat="1" ht="20.25" customHeight="1" x14ac:dyDescent="0.2">
      <c r="A3" s="135" t="s">
        <v>14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s="6" customFormat="1" ht="20.25" customHeight="1" x14ac:dyDescent="0.2">
      <c r="A4" s="135" t="s">
        <v>19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6" t="s">
        <v>17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1" ht="19.5" customHeight="1" x14ac:dyDescent="0.3">
      <c r="A7" s="138" t="s">
        <v>4</v>
      </c>
      <c r="B7" s="134" t="s">
        <v>5</v>
      </c>
      <c r="C7" s="139" t="s">
        <v>11</v>
      </c>
      <c r="D7" s="138" t="s">
        <v>10</v>
      </c>
      <c r="E7" s="134" t="s">
        <v>1</v>
      </c>
      <c r="F7" s="134" t="s">
        <v>2</v>
      </c>
      <c r="G7" s="134"/>
      <c r="H7" s="134" t="s">
        <v>13</v>
      </c>
      <c r="I7" s="134"/>
      <c r="J7" s="138" t="s">
        <v>3</v>
      </c>
      <c r="K7" s="139" t="s">
        <v>12</v>
      </c>
    </row>
    <row r="8" spans="1:11" ht="42.75" customHeight="1" x14ac:dyDescent="0.3">
      <c r="A8" s="138"/>
      <c r="B8" s="134"/>
      <c r="C8" s="140"/>
      <c r="D8" s="138"/>
      <c r="E8" s="134"/>
      <c r="F8" s="43" t="s">
        <v>6</v>
      </c>
      <c r="G8" s="42" t="s">
        <v>7</v>
      </c>
      <c r="H8" s="43" t="s">
        <v>8</v>
      </c>
      <c r="I8" s="42" t="s">
        <v>9</v>
      </c>
      <c r="J8" s="138"/>
      <c r="K8" s="140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B23" sqref="B23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5" t="str">
        <f>+วิธีเฉพาะเจาะจง!A2</f>
        <v>สรุปผลการดำเนินการจัดซื้อจัดจ้างในรอบเดือนมีนาคม 2568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s="6" customFormat="1" x14ac:dyDescent="0.2">
      <c r="A3" s="135" t="s">
        <v>14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s="6" customFormat="1" x14ac:dyDescent="0.2">
      <c r="A4" s="135" t="str">
        <f>+วิธีเฉพาะเจาะจง!A4</f>
        <v>วันที่ 1-31 มีนาคม พ.ศ.2568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6" t="s">
        <v>17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1" ht="19.5" customHeight="1" x14ac:dyDescent="0.3">
      <c r="A7" s="138" t="s">
        <v>4</v>
      </c>
      <c r="B7" s="134" t="s">
        <v>5</v>
      </c>
      <c r="C7" s="139" t="s">
        <v>11</v>
      </c>
      <c r="D7" s="138" t="s">
        <v>10</v>
      </c>
      <c r="E7" s="134" t="s">
        <v>1</v>
      </c>
      <c r="F7" s="134" t="s">
        <v>2</v>
      </c>
      <c r="G7" s="134"/>
      <c r="H7" s="134" t="s">
        <v>13</v>
      </c>
      <c r="I7" s="134"/>
      <c r="J7" s="138" t="s">
        <v>3</v>
      </c>
      <c r="K7" s="139" t="s">
        <v>12</v>
      </c>
    </row>
    <row r="8" spans="1:11" ht="59.25" customHeight="1" x14ac:dyDescent="0.3">
      <c r="A8" s="138"/>
      <c r="B8" s="134"/>
      <c r="C8" s="140"/>
      <c r="D8" s="138"/>
      <c r="E8" s="134"/>
      <c r="F8" s="66" t="s">
        <v>6</v>
      </c>
      <c r="G8" s="67" t="s">
        <v>7</v>
      </c>
      <c r="H8" s="66" t="s">
        <v>8</v>
      </c>
      <c r="I8" s="67" t="s">
        <v>9</v>
      </c>
      <c r="J8" s="138"/>
      <c r="K8" s="140"/>
    </row>
    <row r="9" spans="1:11" ht="51.75" customHeight="1" x14ac:dyDescent="0.3">
      <c r="A9" s="143" t="s">
        <v>24</v>
      </c>
      <c r="B9" s="144"/>
      <c r="C9" s="144"/>
      <c r="D9" s="144"/>
      <c r="E9" s="144"/>
      <c r="F9" s="144"/>
      <c r="G9" s="144"/>
      <c r="H9" s="144"/>
      <c r="I9" s="144"/>
      <c r="J9" s="144"/>
      <c r="K9" s="145"/>
    </row>
    <row r="10" spans="1:11" ht="153" customHeight="1" x14ac:dyDescent="0.3">
      <c r="A10" s="76">
        <v>1</v>
      </c>
      <c r="B10" s="77"/>
      <c r="C10" s="74"/>
      <c r="D10" s="93"/>
      <c r="E10" s="68"/>
      <c r="F10" s="94"/>
      <c r="G10" s="92"/>
      <c r="H10" s="75"/>
      <c r="I10" s="74"/>
      <c r="J10" s="71"/>
      <c r="K10" s="70"/>
    </row>
    <row r="11" spans="1:11" ht="171" hidden="1" customHeight="1" x14ac:dyDescent="0.3">
      <c r="A11" s="76"/>
      <c r="B11" s="77"/>
      <c r="C11" s="74"/>
      <c r="D11" s="114"/>
      <c r="E11" s="68"/>
      <c r="F11" s="115"/>
      <c r="G11" s="92"/>
      <c r="H11" s="75"/>
      <c r="I11" s="74"/>
      <c r="J11" s="71"/>
      <c r="K11" s="70"/>
    </row>
    <row r="12" spans="1:11" ht="191.25" hidden="1" customHeight="1" x14ac:dyDescent="0.3">
      <c r="A12" s="76"/>
      <c r="B12" s="77"/>
      <c r="C12" s="74"/>
      <c r="D12" s="74"/>
      <c r="E12" s="68"/>
      <c r="F12" s="79"/>
      <c r="G12" s="83"/>
      <c r="H12" s="76"/>
      <c r="I12" s="33"/>
      <c r="J12" s="71"/>
      <c r="K12" s="70"/>
    </row>
    <row r="13" spans="1:11" ht="34.5" hidden="1" customHeight="1" x14ac:dyDescent="0.3">
      <c r="A13" s="76"/>
      <c r="B13" s="77"/>
      <c r="C13" s="74"/>
      <c r="D13" s="114"/>
      <c r="E13" s="68"/>
      <c r="F13" s="115"/>
      <c r="G13" s="92"/>
      <c r="H13" s="75"/>
      <c r="I13" s="74"/>
      <c r="J13" s="71"/>
      <c r="K13" s="70"/>
    </row>
    <row r="14" spans="1:11" ht="18.75" hidden="1" customHeight="1" x14ac:dyDescent="0.3">
      <c r="A14" s="76"/>
      <c r="B14" s="77"/>
      <c r="C14" s="74"/>
      <c r="D14" s="74"/>
      <c r="E14" s="68"/>
      <c r="F14" s="79"/>
      <c r="G14" s="83"/>
      <c r="H14" s="76"/>
      <c r="I14" s="33"/>
      <c r="J14" s="71"/>
      <c r="K14" s="70"/>
    </row>
    <row r="15" spans="1:11" ht="18.75" hidden="1" customHeight="1" x14ac:dyDescent="0.3">
      <c r="A15" s="76"/>
      <c r="B15" s="77"/>
      <c r="C15" s="74"/>
      <c r="D15" s="74"/>
      <c r="E15" s="68"/>
      <c r="F15" s="79"/>
      <c r="G15" s="83"/>
      <c r="H15" s="76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42">
        <f>SUM(I9:I15)</f>
        <v>0</v>
      </c>
      <c r="I16" s="142"/>
      <c r="J16" s="116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20</v>
      </c>
      <c r="I17" s="141">
        <f>+วิธีเฉพาะเจาะจง!I24+คัดเลือก!H16</f>
        <v>3968841.8</v>
      </c>
      <c r="J17" s="141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I17:J17"/>
    <mergeCell ref="H16:I16"/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30"/>
  <sheetViews>
    <sheetView showRuler="0" view="pageBreakPreview" topLeftCell="A7" zoomScaleSheetLayoutView="100" workbookViewId="0">
      <selection activeCell="K11" sqref="K11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5" t="str">
        <f>+วิธีเฉพาะเจาะจง!A2</f>
        <v>สรุปผลการดำเนินการจัดซื้อจัดจ้างในรอบเดือนมีนาคม 2568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s="6" customFormat="1" x14ac:dyDescent="0.2">
      <c r="A3" s="135" t="s">
        <v>14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2" s="6" customFormat="1" x14ac:dyDescent="0.2">
      <c r="A4" s="135" t="str">
        <f>+วิธีเฉพาะเจาะจง!A4</f>
        <v>วันที่ 1-31 มีนาคม พ.ศ.2568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6" t="s">
        <v>15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2" ht="19.5" customHeight="1" x14ac:dyDescent="0.3">
      <c r="A7" s="138" t="s">
        <v>4</v>
      </c>
      <c r="B7" s="134" t="s">
        <v>5</v>
      </c>
      <c r="C7" s="139" t="s">
        <v>11</v>
      </c>
      <c r="D7" s="138" t="s">
        <v>10</v>
      </c>
      <c r="E7" s="134" t="s">
        <v>1</v>
      </c>
      <c r="F7" s="134" t="s">
        <v>2</v>
      </c>
      <c r="G7" s="134"/>
      <c r="H7" s="134" t="s">
        <v>13</v>
      </c>
      <c r="I7" s="134"/>
      <c r="J7" s="138" t="s">
        <v>3</v>
      </c>
      <c r="K7" s="139" t="s">
        <v>12</v>
      </c>
    </row>
    <row r="8" spans="1:12" ht="59.25" customHeight="1" x14ac:dyDescent="0.3">
      <c r="A8" s="138"/>
      <c r="B8" s="134"/>
      <c r="C8" s="140"/>
      <c r="D8" s="138"/>
      <c r="E8" s="134"/>
      <c r="F8" s="9" t="s">
        <v>6</v>
      </c>
      <c r="G8" s="10" t="s">
        <v>7</v>
      </c>
      <c r="H8" s="9" t="s">
        <v>8</v>
      </c>
      <c r="I8" s="10" t="s">
        <v>9</v>
      </c>
      <c r="J8" s="138"/>
      <c r="K8" s="140"/>
    </row>
    <row r="9" spans="1:12" ht="57.75" hidden="1" customHeight="1" x14ac:dyDescent="0.3">
      <c r="A9" s="143" t="s">
        <v>25</v>
      </c>
      <c r="B9" s="144"/>
      <c r="C9" s="144"/>
      <c r="D9" s="144"/>
      <c r="E9" s="144"/>
      <c r="F9" s="144"/>
      <c r="G9" s="144"/>
      <c r="H9" s="144"/>
      <c r="I9" s="144"/>
      <c r="J9" s="144"/>
      <c r="K9" s="145"/>
      <c r="L9" s="7"/>
    </row>
    <row r="10" spans="1:12" ht="150" x14ac:dyDescent="0.3">
      <c r="A10" s="78">
        <v>1</v>
      </c>
      <c r="B10" s="112" t="s">
        <v>39</v>
      </c>
      <c r="C10" s="91">
        <v>10000000</v>
      </c>
      <c r="D10" s="113">
        <v>8919072</v>
      </c>
      <c r="E10" s="95" t="s">
        <v>27</v>
      </c>
      <c r="F10" s="112" t="s">
        <v>61</v>
      </c>
      <c r="G10" s="118" t="s">
        <v>40</v>
      </c>
      <c r="H10" s="78" t="s">
        <v>49</v>
      </c>
      <c r="I10" s="113">
        <v>4984636</v>
      </c>
      <c r="J10" s="109" t="s">
        <v>26</v>
      </c>
      <c r="K10" s="110" t="s">
        <v>41</v>
      </c>
      <c r="L10" s="7"/>
    </row>
    <row r="11" spans="1:12" ht="185.25" customHeight="1" x14ac:dyDescent="0.3">
      <c r="A11" s="78">
        <v>2</v>
      </c>
      <c r="B11" s="100" t="s">
        <v>48</v>
      </c>
      <c r="C11" s="91">
        <v>10000000</v>
      </c>
      <c r="D11" s="91">
        <v>9796375</v>
      </c>
      <c r="E11" s="95" t="s">
        <v>27</v>
      </c>
      <c r="F11" s="100" t="s">
        <v>99</v>
      </c>
      <c r="G11" s="117" t="s">
        <v>100</v>
      </c>
      <c r="H11" s="108" t="s">
        <v>75</v>
      </c>
      <c r="I11" s="109">
        <v>5374374</v>
      </c>
      <c r="J11" s="109" t="s">
        <v>26</v>
      </c>
      <c r="K11" s="110" t="s">
        <v>59</v>
      </c>
      <c r="L11" s="7"/>
    </row>
    <row r="12" spans="1:12" ht="168.75" x14ac:dyDescent="0.3">
      <c r="A12" s="78">
        <v>3</v>
      </c>
      <c r="B12" s="112" t="s">
        <v>55</v>
      </c>
      <c r="C12" s="113">
        <v>10000000</v>
      </c>
      <c r="D12" s="113">
        <v>9860355</v>
      </c>
      <c r="E12" s="112" t="s">
        <v>27</v>
      </c>
      <c r="F12" s="112" t="s">
        <v>56</v>
      </c>
      <c r="G12" s="118" t="s">
        <v>57</v>
      </c>
      <c r="H12" s="78" t="s">
        <v>60</v>
      </c>
      <c r="I12" s="113">
        <v>5117426</v>
      </c>
      <c r="J12" s="112" t="s">
        <v>26</v>
      </c>
      <c r="K12" s="112" t="s">
        <v>58</v>
      </c>
      <c r="L12" s="7"/>
    </row>
    <row r="13" spans="1:12" ht="19.5" customHeight="1" x14ac:dyDescent="0.3">
      <c r="A13" s="78">
        <v>4</v>
      </c>
      <c r="B13" s="100"/>
      <c r="C13" s="91"/>
      <c r="D13" s="91"/>
      <c r="E13" s="95"/>
      <c r="F13" s="100"/>
      <c r="G13" s="117"/>
      <c r="H13" s="108"/>
      <c r="I13" s="109"/>
      <c r="J13" s="109"/>
      <c r="K13" s="110"/>
      <c r="L13" s="7"/>
    </row>
    <row r="14" spans="1:12" ht="85.5" hidden="1" customHeight="1" x14ac:dyDescent="0.3">
      <c r="A14" s="78">
        <v>5</v>
      </c>
      <c r="B14" s="100"/>
      <c r="C14" s="91"/>
      <c r="D14" s="91"/>
      <c r="E14" s="95"/>
      <c r="F14" s="100"/>
      <c r="G14" s="117"/>
      <c r="H14" s="108"/>
      <c r="I14" s="109"/>
      <c r="J14" s="109"/>
      <c r="K14" s="110"/>
      <c r="L14" s="7"/>
    </row>
    <row r="15" spans="1:12" hidden="1" x14ac:dyDescent="0.3">
      <c r="A15" s="78">
        <v>6</v>
      </c>
      <c r="B15" s="100"/>
      <c r="C15" s="91"/>
      <c r="D15" s="91"/>
      <c r="E15" s="95"/>
      <c r="F15" s="78"/>
      <c r="G15" s="117"/>
      <c r="H15" s="108"/>
      <c r="I15" s="109"/>
      <c r="J15" s="109"/>
      <c r="K15" s="110"/>
      <c r="L15" s="7"/>
    </row>
    <row r="16" spans="1:12" hidden="1" x14ac:dyDescent="0.3">
      <c r="A16" s="78">
        <v>7</v>
      </c>
      <c r="B16" s="100"/>
      <c r="C16" s="73"/>
      <c r="D16" s="73"/>
      <c r="E16" s="72"/>
      <c r="F16" s="79"/>
      <c r="G16" s="83"/>
      <c r="H16" s="98"/>
      <c r="I16" s="107"/>
      <c r="J16" s="37"/>
      <c r="K16" s="97"/>
      <c r="L16" s="7"/>
    </row>
    <row r="17" spans="1:12" ht="77.25" hidden="1" customHeight="1" x14ac:dyDescent="0.3">
      <c r="A17" s="78">
        <v>8</v>
      </c>
      <c r="B17" s="100"/>
      <c r="C17" s="73"/>
      <c r="D17" s="73"/>
      <c r="E17" s="71"/>
      <c r="F17" s="102"/>
      <c r="G17" s="105"/>
      <c r="H17" s="98"/>
      <c r="I17" s="107"/>
      <c r="J17" s="37"/>
      <c r="K17" s="41"/>
      <c r="L17" s="7"/>
    </row>
    <row r="18" spans="1:12" s="29" customFormat="1" ht="41.25" hidden="1" customHeight="1" x14ac:dyDescent="0.3">
      <c r="A18" s="78">
        <v>9</v>
      </c>
      <c r="B18" s="100"/>
      <c r="C18" s="73"/>
      <c r="D18" s="73"/>
      <c r="E18" s="72"/>
      <c r="F18" s="102"/>
      <c r="G18" s="105"/>
      <c r="H18" s="98"/>
      <c r="I18" s="107"/>
      <c r="J18" s="37"/>
      <c r="K18" s="97"/>
    </row>
    <row r="19" spans="1:12" s="29" customFormat="1" ht="26.1" hidden="1" customHeight="1" x14ac:dyDescent="0.3">
      <c r="A19" s="78"/>
      <c r="B19" s="96"/>
      <c r="C19" s="98"/>
      <c r="D19" s="98"/>
      <c r="E19" s="99"/>
      <c r="F19" s="103"/>
      <c r="G19" s="104"/>
      <c r="H19" s="75"/>
      <c r="I19" s="106"/>
      <c r="J19" s="37"/>
      <c r="K19" s="97"/>
    </row>
    <row r="20" spans="1:12" s="29" customFormat="1" ht="26.1" customHeight="1" thickBot="1" x14ac:dyDescent="0.35">
      <c r="A20" s="13"/>
      <c r="B20" s="14"/>
      <c r="C20" s="15"/>
      <c r="E20" s="16"/>
      <c r="F20" s="13"/>
      <c r="G20" s="45"/>
      <c r="H20" s="46"/>
      <c r="I20" s="69">
        <f>SUM(I10:I19)</f>
        <v>15476436</v>
      </c>
      <c r="J20" s="44"/>
      <c r="K20" s="49"/>
    </row>
    <row r="21" spans="1:12" s="29" customFormat="1" ht="26.1" customHeight="1" thickTop="1" x14ac:dyDescent="0.3">
      <c r="A21" s="13"/>
      <c r="B21" s="64"/>
      <c r="C21" s="15"/>
      <c r="D21" s="15"/>
      <c r="E21" s="16"/>
      <c r="F21" s="14" t="s">
        <v>21</v>
      </c>
      <c r="G21" s="17"/>
      <c r="H21" s="13"/>
      <c r="I21" s="17"/>
      <c r="J21" s="27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2" s="29" customFormat="1" ht="26.1" customHeight="1" x14ac:dyDescent="0.3">
      <c r="A24" s="13"/>
      <c r="B24" s="14"/>
      <c r="C24" s="15"/>
      <c r="D24" s="15"/>
      <c r="E24" s="16"/>
      <c r="F24" s="65"/>
      <c r="G24" s="17"/>
      <c r="H24" s="65"/>
      <c r="I24" s="15"/>
      <c r="J24" s="27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63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14"/>
      <c r="C28" s="15"/>
      <c r="D28" s="15"/>
      <c r="E28" s="16"/>
      <c r="F28" s="14"/>
      <c r="G28" s="17"/>
      <c r="H28" s="18"/>
      <c r="I28" s="15"/>
      <c r="J28" s="16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  <row r="30" spans="1:12" x14ac:dyDescent="0.3">
      <c r="A30" s="13"/>
      <c r="B30" s="26"/>
      <c r="C30" s="15"/>
      <c r="D30" s="15"/>
      <c r="E30" s="16"/>
      <c r="F30" s="14"/>
      <c r="G30" s="17"/>
      <c r="H30" s="13"/>
      <c r="I30" s="17"/>
      <c r="J30" s="27"/>
      <c r="K30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2"/>
  <sheetViews>
    <sheetView view="pageBreakPreview" zoomScaleNormal="100" zoomScaleSheetLayoutView="100" workbookViewId="0">
      <selection activeCell="A11" sqref="A11:XFD11"/>
    </sheetView>
  </sheetViews>
  <sheetFormatPr defaultRowHeight="12.75" x14ac:dyDescent="0.2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0.8554687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20" t="s">
        <v>29</v>
      </c>
    </row>
    <row r="2" spans="1:11" ht="18.75" x14ac:dyDescent="0.2">
      <c r="A2" s="150" t="str">
        <f>+วิธีเฉพาะเจาะจง!A2</f>
        <v>สรุปผลการดำเนินการจัดซื้อจัดจ้างในรอบเดือนมีนาคม 2568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18.75" x14ac:dyDescent="0.2">
      <c r="A3" s="150" t="s">
        <v>30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18.75" x14ac:dyDescent="0.2">
      <c r="A4" s="150" t="str">
        <f>+วิธีเฉพาะเจาะจง!A4</f>
        <v>วันที่ 1-31 มีนาคม พ.ศ.2568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1" ht="21" x14ac:dyDescent="0.2">
      <c r="A5" s="148" t="s">
        <v>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6" spans="1:11" ht="45.75" customHeight="1" x14ac:dyDescent="0.2">
      <c r="A6" s="146" t="s">
        <v>4</v>
      </c>
      <c r="B6" s="146" t="s">
        <v>31</v>
      </c>
      <c r="C6" s="146" t="s">
        <v>11</v>
      </c>
      <c r="D6" s="146" t="s">
        <v>10</v>
      </c>
      <c r="E6" s="146" t="s">
        <v>1</v>
      </c>
      <c r="F6" s="146" t="s">
        <v>2</v>
      </c>
      <c r="G6" s="146"/>
      <c r="H6" s="146" t="s">
        <v>13</v>
      </c>
      <c r="I6" s="146"/>
      <c r="J6" s="146" t="s">
        <v>3</v>
      </c>
      <c r="K6" s="146" t="s">
        <v>12</v>
      </c>
    </row>
    <row r="7" spans="1:11" ht="46.5" customHeight="1" x14ac:dyDescent="0.2">
      <c r="A7" s="147"/>
      <c r="B7" s="147"/>
      <c r="C7" s="147"/>
      <c r="D7" s="147"/>
      <c r="E7" s="147"/>
      <c r="F7" s="121" t="s">
        <v>6</v>
      </c>
      <c r="G7" s="121" t="s">
        <v>7</v>
      </c>
      <c r="H7" s="121" t="s">
        <v>8</v>
      </c>
      <c r="I7" s="121" t="s">
        <v>9</v>
      </c>
      <c r="J7" s="147"/>
      <c r="K7" s="147"/>
    </row>
    <row r="8" spans="1:11" ht="37.5" x14ac:dyDescent="0.2">
      <c r="A8" s="122">
        <v>1</v>
      </c>
      <c r="B8" s="123" t="s">
        <v>80</v>
      </c>
      <c r="C8" s="124">
        <v>5000</v>
      </c>
      <c r="D8" s="124">
        <v>5000</v>
      </c>
      <c r="E8" s="129" t="s">
        <v>34</v>
      </c>
      <c r="F8" s="126" t="s">
        <v>36</v>
      </c>
      <c r="G8" s="124">
        <v>5000</v>
      </c>
      <c r="H8" s="126" t="s">
        <v>36</v>
      </c>
      <c r="I8" s="124">
        <v>5000</v>
      </c>
      <c r="J8" s="125" t="s">
        <v>35</v>
      </c>
      <c r="K8" s="126" t="s">
        <v>81</v>
      </c>
    </row>
    <row r="9" spans="1:11" ht="56.25" x14ac:dyDescent="0.2">
      <c r="A9" s="122">
        <v>2</v>
      </c>
      <c r="B9" s="123" t="s">
        <v>86</v>
      </c>
      <c r="C9" s="128">
        <v>711.55</v>
      </c>
      <c r="D9" s="128">
        <v>711.55</v>
      </c>
      <c r="E9" s="125" t="s">
        <v>34</v>
      </c>
      <c r="F9" s="126" t="s">
        <v>82</v>
      </c>
      <c r="G9" s="128">
        <v>711.55</v>
      </c>
      <c r="H9" s="123" t="s">
        <v>82</v>
      </c>
      <c r="I9" s="128">
        <v>711.55</v>
      </c>
      <c r="J9" s="125" t="s">
        <v>35</v>
      </c>
      <c r="K9" s="126" t="s">
        <v>83</v>
      </c>
    </row>
    <row r="10" spans="1:11" ht="37.5" x14ac:dyDescent="0.2">
      <c r="A10" s="122">
        <v>3</v>
      </c>
      <c r="B10" s="123" t="s">
        <v>84</v>
      </c>
      <c r="C10" s="128">
        <v>12251.5</v>
      </c>
      <c r="D10" s="128">
        <v>122251.5</v>
      </c>
      <c r="E10" s="123" t="s">
        <v>34</v>
      </c>
      <c r="F10" s="123" t="s">
        <v>87</v>
      </c>
      <c r="G10" s="128">
        <v>12251.5</v>
      </c>
      <c r="H10" s="123" t="s">
        <v>87</v>
      </c>
      <c r="I10" s="128">
        <v>12251.5</v>
      </c>
      <c r="J10" s="125" t="s">
        <v>35</v>
      </c>
      <c r="K10" s="126" t="s">
        <v>85</v>
      </c>
    </row>
    <row r="11" spans="1:11" ht="36.75" hidden="1" customHeight="1" x14ac:dyDescent="0.2">
      <c r="A11" s="127">
        <v>4</v>
      </c>
      <c r="B11" s="77"/>
      <c r="C11" s="130"/>
      <c r="D11" s="130"/>
      <c r="E11" s="77"/>
      <c r="F11" s="77"/>
      <c r="G11" s="130"/>
      <c r="H11" s="77"/>
      <c r="I11" s="130"/>
      <c r="J11" s="77"/>
      <c r="K11" s="77"/>
    </row>
    <row r="12" spans="1:11" ht="42" hidden="1" customHeight="1" x14ac:dyDescent="0.2">
      <c r="A12" s="122">
        <v>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2025-04-03T02:25:38Z</cp:lastPrinted>
  <dcterms:created xsi:type="dcterms:W3CDTF">2012-03-11T08:00:11Z</dcterms:created>
  <dcterms:modified xsi:type="dcterms:W3CDTF">2025-04-17T03:19:25Z</dcterms:modified>
</cp:coreProperties>
</file>