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1ECEF249-6754-4399-85EE-3EF46C919863}" xr6:coauthVersionLast="36" xr6:coauthVersionMax="36" xr10:uidLastSave="{00000000-0000-0000-0000-000000000000}"/>
  <bookViews>
    <workbookView xWindow="0" yWindow="0" windowWidth="28800" windowHeight="11625" xr2:uid="{3D52AF0F-86EE-4786-876B-090D2D84021D}"/>
  </bookViews>
  <sheets>
    <sheet name="พ.ย.67(e-bid)" sheetId="1" r:id="rId1"/>
    <sheet name="พ.ย.67(เจาะจง)" sheetId="2" r:id="rId2"/>
  </sheets>
  <definedNames>
    <definedName name="_xlnm.Print_Area" localSheetId="1">'พ.ย.67(เจาะจง)'!$A$1:$K$18</definedName>
    <definedName name="_xlnm.Print_Titles" localSheetId="0">'พ.ย.67(e-bid)'!$1:$9</definedName>
    <definedName name="_xlnm.Print_Titles" localSheetId="1">'พ.ย.67(เจาะจง)'!$1:$9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D12" i="2"/>
  <c r="D11" i="2"/>
  <c r="D10" i="2"/>
  <c r="I31" i="1"/>
  <c r="D14" i="1"/>
</calcChain>
</file>

<file path=xl/sharedStrings.xml><?xml version="1.0" encoding="utf-8"?>
<sst xmlns="http://schemas.openxmlformats.org/spreadsheetml/2006/main" count="112" uniqueCount="65">
  <si>
    <t xml:space="preserve">แบบ สขร.1 </t>
  </si>
  <si>
    <t>สรุปผลการดำเนินการจัดซื้อจัดจ้างในรอบเดือน พฤศจิกายน 2567</t>
  </si>
  <si>
    <t>สำนักงานประปาสาขาสมุทรปราการ การประปานครหลวง</t>
  </si>
  <si>
    <t>วันที่  2 ธันวาคม  2567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</si>
  <si>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</si>
  <si>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</si>
  <si>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</si>
  <si>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</si>
  <si>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</si>
  <si>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</si>
  <si>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</si>
  <si>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</si>
  <si>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</si>
  <si>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
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</si>
  <si>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</si>
  <si>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</si>
  <si>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</si>
  <si>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</si>
  <si>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 xml:space="preserve">เช่าBooster Pump และอุปกรณ์ที่เกี่ยวข้อง พื้นที่
สำนักงานประปาสาขาสมุทรปราการ เลขที่ ช17-01-68 </t>
  </si>
  <si>
    <t>e-bidding</t>
  </si>
  <si>
    <t>บริษัท ลีดเดอร์ปั๊ม แมชชีนเนอรี่ จำกัด</t>
  </si>
  <si>
    <t>เป็นผู้มีคุณสมบัติ
และข้อเสนอ
ทางด้านเทคนิค
ถูกต้องครบถ้วน</t>
  </si>
  <si>
    <t>เลขที่ 3300067344
วันที่ 1 พฤศจิกายน  2567
ช17-01-68</t>
  </si>
  <si>
    <t xml:space="preserve">จ้างก่อสร้างงานวางท่อประปาและงานที่เกี่ยวข้อง
(งานปรับปรุงกำลังน้ำ) พื้นที่สำนักงานประปาสาขาสมุทรปราการ ชุดที่ 4/2567 (อำเภอเมืองสมุทรปราการ และอำเภอพระประแดง) เลขที่ ปป17-05-67 </t>
  </si>
  <si>
    <t>บริษัท พี.พี. ท่อบริการ จำกัด</t>
  </si>
  <si>
    <t>ราคาต่ำสุด</t>
  </si>
  <si>
    <t>เลขที่ 3300067595
วันที่ 18 พฤศจิกายน  2567
ปป17-05-67</t>
  </si>
  <si>
    <t> บริษัท เจริญพาณิชย์การช่าง จำกัด (</t>
  </si>
  <si>
    <t>บริษัท ไทคูนวณิชย์ จำกัด</t>
  </si>
  <si>
    <t>จ้างก่อสร้างงานวางท่อประปาและงานที่เกี่ยวข้อง 
โครงการ พาร์ควิลล์ สุขุมวิท - บางนา เฟส 1.0 
ต.บางเพรียง อ.บางบ่อ จ.สมุทรปราการ 
เลขที่ วธ17-65-67</t>
  </si>
  <si>
    <t>เลขที่ 3300067600
วันที่ 18 พฤศจิกายน  2567
วธ17-65-67</t>
  </si>
  <si>
    <t>ห้างหุ้นส่วนจำกัด พรธนาเศรษฐ โยธา</t>
  </si>
  <si>
    <t> ห้างหุ้นส่วนจำกัด วอเตอร์เวอค</t>
  </si>
  <si>
    <t>บริษัท พี.บี.85 การช่าง จำกัด</t>
  </si>
  <si>
    <t>บริษัท พี.พีค.ไทยเอ็นจิเนียริ่ง จำกัด</t>
  </si>
  <si>
    <t> บริษัท ณัฐวรรณวอเตอร์ไปป์ จำกัด</t>
  </si>
  <si>
    <t>บริษัท เจริญพาณิชย์การช่าง จำกัด</t>
  </si>
  <si>
    <t>บริษัท แอสตร้า เอ็นจิเนียริ่ง แอนด์ 
คอนสตรัคชั่น จำกัด</t>
  </si>
  <si>
    <t xml:space="preserve">จ้างงานติดตั้งประปาใหม่, งานเพิ่ม/ลดขนาดมาตรวัดน้ำ และงานที่เกี่ยวข้อง ชุดที่ 1/2568 พื้นที่สำนักงานประปาสาขาสมุทรปราการ เลขที่ ตม17-01-68 </t>
  </si>
  <si>
    <t>เลขที่ 3300067728
วันที่ 27 พฤศจิกายน  2567
ตม17-01-68</t>
  </si>
  <si>
    <t xml:space="preserve">จ้างก่อสร้างงานก่อสร้างวางท่อประปาและงาน
ที่เกี่ยวข้อง โครงการ เสนา เอชเอชพี 26 ต.บางเสาธง 
อ.บางเสาธง จ.สมุทรปราการ เลขที่ วธ17-06-68 </t>
  </si>
  <si>
    <t>บริษัท สายน้ำ คอนสตรัคชั่น จำกัด</t>
  </si>
  <si>
    <t>เลขที่ 3300067784
วันที่ 29 พฤศจิกายน  2567
วธ17-06-68</t>
  </si>
  <si>
    <t>บริษัท แอสตร้า เอ็นจิเนียริ่ง แอนด์ 
คอนสตรัคชั่น จำกัด </t>
  </si>
  <si>
    <t>ห้างหุ้นส่วนจำกัด พรธนาเศรษฐ โยธา </t>
  </si>
  <si>
    <t>บริษัท ณัฐวรรณวอเตอร์ไปป์ จำกัด </t>
  </si>
  <si>
    <t>วิธีเฉพาะเจาะจง</t>
  </si>
  <si>
    <t>เลขที่และวันที่ของสัญญาในการซื้อหรือจ้าง</t>
  </si>
  <si>
    <t>งานก่อสร้างวางท่อประปาและงานที่เกี่ยวข้อง โครงการ 
ซอย ส.อุดมทรัพย์ ถ.เทพารักษ์ ต.บางเสาธง อ.บางเสาธง 
จ.สมุทรปราการ เลขที่ วธ17-07-68 โดยวิธีเฉพาะเจาะจง</t>
  </si>
  <si>
    <t>เจาะจง</t>
  </si>
  <si>
    <t>บริษัท บุญพิศลย์การช่าง จำกัด</t>
  </si>
  <si>
    <t>ราคาเหมาะสม</t>
  </si>
  <si>
    <t>เลขที่ 3300067342
วันที่ 1 พฤศจิกายน 2567
วธ17-07-68</t>
  </si>
  <si>
    <t>ซื้อโซฟา 3 ที่นั่ง เลขที่ ซล17-04-68 โดยวิธีเฉพาะเจาะจง</t>
  </si>
  <si>
    <t>บริษัท วอร์มเมอร์ บิวด์แอนด์ เดคคอเรชั่น จำกัด</t>
  </si>
  <si>
    <t>เลขที่ 3300067412
วันที่ 6 พฤศจิกายน 2567
ซล17-04-68</t>
  </si>
  <si>
    <t>งานก่อสร้างวางท่อประปาและงานที่เกี่ยวข้อง โครงการ โฉนดเลขที่ 4657 ซ.เทศบาลบางปู 113 ถ.สุขุมวิท ต.บางปลา อ.บางพลี 
จ.สมุทรปราการ เลขที่ วธ17-08-68 โดยวิธีเฉพาะเจาะจง</t>
  </si>
  <si>
    <t>ห้างหุ้นส่วนจำกัด ทรัพย์ไพศาลวอเตอร์</t>
  </si>
  <si>
    <t>เลขที่ 3300067531
วันที่ 13 พฤศจิกายน 2567
วธ17-08-68</t>
  </si>
  <si>
    <t>ซื้อระบบควบคุมภาพและเสียงห้องประชุม พร้อมติดตั้ง 
เลขที่ ซล17-07-68 โดยวิธีเฉพาะเจาะจง</t>
  </si>
  <si>
    <t>ห้างหุ้นส่วนจำกัด แอล.อี.ดี.เอฟโวลูชั่น</t>
  </si>
  <si>
    <t>เลขที่ 3300067658
วันที่ 21 พฤศจิกายน 2567
ซล17-07-68</t>
  </si>
  <si>
    <t>ซื้อหมึกเครื่องพิมพ์ Tally เลขที่ ซท17-01-68 โดยวิธีเฉพาะเจาะจง</t>
  </si>
  <si>
    <t>บริษัท สินอำพัน คอมพิวเตอร์ จำกัด</t>
  </si>
  <si>
    <t>เลขที่ 3300067739
วันที่ 27 พฤศจิกายน 2567
ซท17-01-68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</si>
</sst>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6"/>
      <color indexed="8"/>
      <name val="Angsana New"/>
      <family val="1"/>
    </font>
    <font>
      <u/>
      <sz val="16"/>
      <name val="Angsana New"/>
      <family val="1"/>
    </font>
    <font>
      <sz val="16"/>
      <color rgb="FF212529"/>
      <name val="Angsana New"/>
      <family val="1"/>
    </font>
    <font>
      <sz val="16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medium">
        <color rgb="FFDEE2E6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/>
    </xf>
    <xf numFmtId="4" fontId="5" fillId="2" borderId="6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/>
    <xf numFmtId="4" fontId="5" fillId="0" borderId="6" xfId="0" applyNumberFormat="1" applyFont="1" applyBorder="1"/>
    <xf numFmtId="4" fontId="5" fillId="2" borderId="11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 shrinkToFit="1"/>
    </xf>
    <xf numFmtId="43" fontId="3" fillId="0" borderId="5" xfId="1" applyFont="1" applyFill="1" applyBorder="1" applyAlignment="1">
      <alignment horizontal="center" vertical="center" wrapText="1" shrinkToFit="1"/>
    </xf>
    <xf numFmtId="4" fontId="5" fillId="2" borderId="13" xfId="0" applyNumberFormat="1" applyFont="1" applyFill="1" applyBorder="1" applyAlignment="1">
      <alignment horizontal="right" vertical="center" wrapText="1"/>
    </xf>
    <xf numFmtId="4" fontId="5" fillId="2" borderId="14" xfId="0" applyNumberFormat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vertical="center" wrapText="1" shrinkToFit="1"/>
    </xf>
    <xf numFmtId="4" fontId="2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shrinkToFit="1"/>
    </xf>
    <xf numFmtId="4" fontId="5" fillId="2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43" fontId="3" fillId="0" borderId="0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43" fontId="3" fillId="0" borderId="0" xfId="1" applyFont="1" applyFill="1" applyBorder="1" applyAlignment="1">
      <alignment horizontal="right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3" borderId="0" xfId="0" applyFont="1" applyFill="1" applyAlignment="1">
      <alignment vertical="center" shrinkToFit="1"/>
    </xf>
    <xf numFmtId="43" fontId="2" fillId="3" borderId="0" xfId="1" applyFont="1" applyFill="1" applyBorder="1" applyAlignment="1">
      <alignment horizontal="center" vertical="center" shrinkToFit="1"/>
    </xf>
    <xf numFmtId="43" fontId="2" fillId="3" borderId="0" xfId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43" fontId="6" fillId="0" borderId="0" xfId="1" applyFont="1" applyBorder="1" applyAlignment="1">
      <alignment horizontal="center" vertical="center" wrapText="1" shrinkToFit="1"/>
    </xf>
    <xf numFmtId="1" fontId="2" fillId="0" borderId="0" xfId="0" applyNumberFormat="1" applyFont="1" applyAlignment="1">
      <alignment horizontal="center" vertical="center" wrapText="1" shrinkToFit="1"/>
    </xf>
    <xf numFmtId="0" fontId="2" fillId="3" borderId="0" xfId="0" applyFont="1" applyFill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4" fontId="2" fillId="0" borderId="2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 shrinkToFit="1"/>
    </xf>
    <xf numFmtId="43" fontId="3" fillId="0" borderId="6" xfId="1" applyFont="1" applyFill="1" applyBorder="1" applyAlignment="1">
      <alignment horizontal="center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43" fontId="3" fillId="0" borderId="5" xfId="1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right" vertical="center" shrinkToFit="1"/>
    </xf>
    <xf numFmtId="43" fontId="3" fillId="0" borderId="2" xfId="1" applyFont="1" applyFill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43" fontId="3" fillId="0" borderId="5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EBABE5-AAE4-4F38-9EB3-7EA82C8B62AB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0C3DC5-8A5C-4324-9D72-C6CF510F61A7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A074754-C64A-4B72-908C-DB940A053435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06B87A-DEA4-4FEB-A0DA-EEDCC1E2F013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2D5153-F033-447D-8D9F-B79580A7B7EF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B659AFB-9586-4D04-B1B7-64A3C7FF26D1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DCA2ECC-3763-43A8-9730-FE81DEC8644A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1C3505A9-636E-4B99-B4E7-C7F83D6481F5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F91A350F-ED7F-4676-92FE-924480719EE4}"/>
            </a:ext>
          </a:extLst>
        </xdr:cNvPr>
        <xdr:cNvSpPr txBox="1"/>
      </xdr:nvSpPr>
      <xdr:spPr>
        <a:xfrm>
          <a:off x="0" y="1685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CD7E99-1D75-4BAB-9993-F244A2AC325A}"/>
            </a:ext>
          </a:extLst>
        </xdr:cNvPr>
        <xdr:cNvSpPr txBox="1"/>
      </xdr:nvSpPr>
      <xdr:spPr>
        <a:xfrm>
          <a:off x="0" y="9363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B698F20-9320-46D6-9668-E298E32F01F5}"/>
            </a:ext>
          </a:extLst>
        </xdr:cNvPr>
        <xdr:cNvSpPr txBox="1"/>
      </xdr:nvSpPr>
      <xdr:spPr>
        <a:xfrm>
          <a:off x="0" y="9363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DB0D0D-0B49-4D45-9DBA-23665E0EF942}"/>
            </a:ext>
          </a:extLst>
        </xdr:cNvPr>
        <xdr:cNvSpPr txBox="1"/>
      </xdr:nvSpPr>
      <xdr:spPr>
        <a:xfrm>
          <a:off x="0" y="93630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0BD9E44-84A8-440A-8F34-555999BD249F}"/>
            </a:ext>
          </a:extLst>
        </xdr:cNvPr>
        <xdr:cNvSpPr txBox="1"/>
      </xdr:nvSpPr>
      <xdr:spPr>
        <a:xfrm>
          <a:off x="0" y="906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3AE5808-D700-40BD-8955-92F92BAC4BE0}"/>
            </a:ext>
          </a:extLst>
        </xdr:cNvPr>
        <xdr:cNvSpPr txBox="1"/>
      </xdr:nvSpPr>
      <xdr:spPr>
        <a:xfrm>
          <a:off x="0" y="906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EDC3EA3-0CFD-47E5-AE4C-F61A8326CABC}"/>
            </a:ext>
          </a:extLst>
        </xdr:cNvPr>
        <xdr:cNvSpPr txBox="1"/>
      </xdr:nvSpPr>
      <xdr:spPr>
        <a:xfrm>
          <a:off x="0" y="906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BFB3860-D580-42F2-8EF0-5DDA5F9D76DD}"/>
            </a:ext>
          </a:extLst>
        </xdr:cNvPr>
        <xdr:cNvSpPr txBox="1"/>
      </xdr:nvSpPr>
      <xdr:spPr>
        <a:xfrm>
          <a:off x="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CBC1AC31-F9E5-4357-956C-F8177E941C9A}"/>
            </a:ext>
          </a:extLst>
        </xdr:cNvPr>
        <xdr:cNvSpPr txBox="1"/>
      </xdr:nvSpPr>
      <xdr:spPr>
        <a:xfrm>
          <a:off x="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2C77BD0C-060D-436A-83E0-801CC3CFB2A8}"/>
            </a:ext>
          </a:extLst>
        </xdr:cNvPr>
        <xdr:cNvSpPr txBox="1"/>
      </xdr:nvSpPr>
      <xdr:spPr>
        <a:xfrm>
          <a:off x="0" y="8772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2E5D-C272-42AC-8F3B-05E77AF964FB}">
  <sheetPr>
    <tabColor rgb="FF00B0F0"/>
  </sheetPr>
  <dimension ref="A1:L35"/>
  <sheetViews>
    <sheetView tabSelected="1" view="pageBreakPreview" topLeftCell="A12" zoomScaleSheetLayoutView="100" workbookViewId="0">
      <selection activeCell="H22" sqref="H22"/>
    </sheetView>
  </sheetViews>
  <sheetFormatPr defaultRowHeight="23.25" x14ac:dyDescent="0.5"/>
  <cols>
    <col min="1" max="1" width="9" style="44" customWidth="1"/>
    <col min="2" max="2" width="46.28515625" style="45" customWidth="1"/>
    <col min="3" max="3" width="22" style="46" bestFit="1" customWidth="1"/>
    <col min="4" max="4" width="19.140625" style="44" bestFit="1" customWidth="1"/>
    <col min="5" max="5" width="14.7109375" style="44" customWidth="1"/>
    <col min="6" max="6" width="43.42578125" style="44" bestFit="1" customWidth="1"/>
    <col min="7" max="7" width="25.28515625" style="47" bestFit="1" customWidth="1"/>
    <col min="8" max="8" width="35.42578125" style="48" customWidth="1"/>
    <col min="9" max="9" width="18.7109375" style="49" customWidth="1"/>
    <col min="10" max="10" width="23.140625" style="49" customWidth="1"/>
    <col min="11" max="11" width="27.28515625" style="49" bestFit="1" customWidth="1"/>
    <col min="12" max="16384" width="9.140625" style="1"/>
  </cols>
  <sheetData>
    <row r="1" spans="1:12" ht="21" customHeight="1" x14ac:dyDescent="0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2" ht="21.95" customHeight="1" x14ac:dyDescent="0.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" customFormat="1" ht="21.95" customHeight="1" x14ac:dyDescent="0.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x14ac:dyDescent="0.5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ht="34.5" customHeight="1" x14ac:dyDescent="0.5">
      <c r="A5" s="93" t="s">
        <v>4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2" ht="18" customHeight="1" x14ac:dyDescent="0.5">
      <c r="A6" s="61" t="s">
        <v>5</v>
      </c>
      <c r="B6" s="86" t="s">
        <v>6</v>
      </c>
      <c r="C6" s="70" t="s">
        <v>7</v>
      </c>
      <c r="D6" s="70" t="s">
        <v>8</v>
      </c>
      <c r="E6" s="61" t="s">
        <v>9</v>
      </c>
      <c r="F6" s="81" t="s">
        <v>10</v>
      </c>
      <c r="G6" s="82"/>
      <c r="H6" s="74" t="s">
        <v>11</v>
      </c>
      <c r="I6" s="74"/>
      <c r="J6" s="61" t="s">
        <v>12</v>
      </c>
      <c r="K6" s="61" t="s">
        <v>13</v>
      </c>
    </row>
    <row r="7" spans="1:12" ht="18.600000000000001" customHeight="1" x14ac:dyDescent="0.5">
      <c r="A7" s="62"/>
      <c r="B7" s="95"/>
      <c r="C7" s="71"/>
      <c r="D7" s="71"/>
      <c r="E7" s="62"/>
      <c r="F7" s="83"/>
      <c r="G7" s="84"/>
      <c r="H7" s="74"/>
      <c r="I7" s="74"/>
      <c r="J7" s="62"/>
      <c r="K7" s="62"/>
    </row>
    <row r="8" spans="1:12" ht="18" customHeight="1" x14ac:dyDescent="0.5">
      <c r="A8" s="62"/>
      <c r="B8" s="95"/>
      <c r="C8" s="71"/>
      <c r="D8" s="71"/>
      <c r="E8" s="62"/>
      <c r="F8" s="85" t="s">
        <v>14</v>
      </c>
      <c r="G8" s="87" t="s">
        <v>15</v>
      </c>
      <c r="H8" s="89" t="s">
        <v>16</v>
      </c>
      <c r="I8" s="74" t="s">
        <v>17</v>
      </c>
      <c r="J8" s="62"/>
      <c r="K8" s="62"/>
    </row>
    <row r="9" spans="1:12" ht="45.75" customHeight="1" x14ac:dyDescent="0.5">
      <c r="A9" s="62"/>
      <c r="B9" s="95"/>
      <c r="C9" s="71"/>
      <c r="D9" s="71"/>
      <c r="E9" s="62"/>
      <c r="F9" s="86"/>
      <c r="G9" s="88"/>
      <c r="H9" s="90"/>
      <c r="I9" s="61"/>
      <c r="J9" s="62"/>
      <c r="K9" s="62"/>
    </row>
    <row r="10" spans="1:12" ht="93" x14ac:dyDescent="0.5">
      <c r="A10" s="3">
        <v>1</v>
      </c>
      <c r="B10" s="4" t="s">
        <v>18</v>
      </c>
      <c r="C10" s="5">
        <v>4000000</v>
      </c>
      <c r="D10" s="5">
        <v>3590064</v>
      </c>
      <c r="E10" s="6" t="s">
        <v>19</v>
      </c>
      <c r="F10" s="7" t="s">
        <v>20</v>
      </c>
      <c r="G10" s="8">
        <v>3569520</v>
      </c>
      <c r="H10" s="7" t="s">
        <v>20</v>
      </c>
      <c r="I10" s="9">
        <v>3466800</v>
      </c>
      <c r="J10" s="3" t="s">
        <v>21</v>
      </c>
      <c r="K10" s="3" t="s">
        <v>22</v>
      </c>
    </row>
    <row r="11" spans="1:12" ht="43.5" customHeight="1" x14ac:dyDescent="0.5">
      <c r="A11" s="74">
        <v>2</v>
      </c>
      <c r="B11" s="75" t="s">
        <v>23</v>
      </c>
      <c r="C11" s="80">
        <v>4672430.84</v>
      </c>
      <c r="D11" s="80">
        <v>4997412</v>
      </c>
      <c r="E11" s="74" t="s">
        <v>19</v>
      </c>
      <c r="F11" s="10" t="s">
        <v>24</v>
      </c>
      <c r="G11" s="11">
        <v>3880000</v>
      </c>
      <c r="H11" s="74" t="s">
        <v>24</v>
      </c>
      <c r="I11" s="73">
        <v>3879998</v>
      </c>
      <c r="J11" s="74" t="s">
        <v>25</v>
      </c>
      <c r="K11" s="74" t="s">
        <v>26</v>
      </c>
    </row>
    <row r="12" spans="1:12" ht="43.5" customHeight="1" x14ac:dyDescent="0.5">
      <c r="A12" s="74"/>
      <c r="B12" s="76"/>
      <c r="C12" s="80"/>
      <c r="D12" s="80"/>
      <c r="E12" s="74"/>
      <c r="F12" s="12" t="s">
        <v>27</v>
      </c>
      <c r="G12" s="13">
        <v>4000000</v>
      </c>
      <c r="H12" s="74"/>
      <c r="I12" s="73"/>
      <c r="J12" s="74"/>
      <c r="K12" s="74"/>
    </row>
    <row r="13" spans="1:12" ht="43.5" customHeight="1" x14ac:dyDescent="0.5">
      <c r="A13" s="74"/>
      <c r="B13" s="77"/>
      <c r="C13" s="80"/>
      <c r="D13" s="80"/>
      <c r="E13" s="74"/>
      <c r="F13" s="14" t="s">
        <v>28</v>
      </c>
      <c r="G13" s="15">
        <v>4357700</v>
      </c>
      <c r="H13" s="74"/>
      <c r="I13" s="73"/>
      <c r="J13" s="74"/>
      <c r="K13" s="74"/>
    </row>
    <row r="14" spans="1:12" ht="66" customHeight="1" x14ac:dyDescent="0.5">
      <c r="A14" s="61">
        <v>3</v>
      </c>
      <c r="B14" s="75" t="s">
        <v>29</v>
      </c>
      <c r="C14" s="67">
        <v>871907.48</v>
      </c>
      <c r="D14" s="67">
        <f t="shared" ref="D14" si="0">+C14*0.07+C14</f>
        <v>932941.00359999994</v>
      </c>
      <c r="E14" s="61" t="s">
        <v>19</v>
      </c>
      <c r="F14" s="10" t="s">
        <v>24</v>
      </c>
      <c r="G14" s="16">
        <v>550000</v>
      </c>
      <c r="H14" s="61" t="s">
        <v>24</v>
      </c>
      <c r="I14" s="78">
        <v>548192</v>
      </c>
      <c r="J14" s="61" t="s">
        <v>25</v>
      </c>
      <c r="K14" s="61" t="s">
        <v>30</v>
      </c>
    </row>
    <row r="15" spans="1:12" ht="32.25" customHeight="1" thickBot="1" x14ac:dyDescent="0.55000000000000004">
      <c r="A15" s="62"/>
      <c r="B15" s="76"/>
      <c r="C15" s="68"/>
      <c r="D15" s="68"/>
      <c r="E15" s="62"/>
      <c r="F15" s="12" t="s">
        <v>31</v>
      </c>
      <c r="G15" s="17">
        <v>569000</v>
      </c>
      <c r="H15" s="62"/>
      <c r="I15" s="79"/>
      <c r="J15" s="62"/>
      <c r="K15" s="62"/>
    </row>
    <row r="16" spans="1:12" ht="32.25" customHeight="1" thickBot="1" x14ac:dyDescent="0.55000000000000004">
      <c r="A16" s="62"/>
      <c r="B16" s="76"/>
      <c r="C16" s="68"/>
      <c r="D16" s="68"/>
      <c r="E16" s="62"/>
      <c r="F16" s="12" t="s">
        <v>32</v>
      </c>
      <c r="G16" s="18">
        <v>540000</v>
      </c>
      <c r="H16" s="62"/>
      <c r="I16" s="79"/>
      <c r="J16" s="62"/>
      <c r="K16" s="62"/>
    </row>
    <row r="17" spans="1:12" ht="32.25" customHeight="1" thickBot="1" x14ac:dyDescent="0.55000000000000004">
      <c r="A17" s="62"/>
      <c r="B17" s="76"/>
      <c r="C17" s="68"/>
      <c r="D17" s="68"/>
      <c r="E17" s="62"/>
      <c r="F17" s="12" t="s">
        <v>33</v>
      </c>
      <c r="G17" s="18">
        <v>605400</v>
      </c>
      <c r="H17" s="62"/>
      <c r="I17" s="79"/>
      <c r="J17" s="62"/>
      <c r="K17" s="62"/>
    </row>
    <row r="18" spans="1:12" ht="42.75" customHeight="1" thickBot="1" x14ac:dyDescent="0.55000000000000004">
      <c r="A18" s="62"/>
      <c r="B18" s="76"/>
      <c r="C18" s="68"/>
      <c r="D18" s="68"/>
      <c r="E18" s="62"/>
      <c r="F18" s="12" t="s">
        <v>34</v>
      </c>
      <c r="G18" s="18">
        <v>648393</v>
      </c>
      <c r="H18" s="62"/>
      <c r="I18" s="79"/>
      <c r="J18" s="62"/>
      <c r="K18" s="62"/>
    </row>
    <row r="19" spans="1:12" ht="42.75" customHeight="1" thickBot="1" x14ac:dyDescent="0.55000000000000004">
      <c r="A19" s="62"/>
      <c r="B19" s="76"/>
      <c r="C19" s="68"/>
      <c r="D19" s="68"/>
      <c r="E19" s="62"/>
      <c r="F19" s="12" t="s">
        <v>35</v>
      </c>
      <c r="G19" s="18">
        <v>649000</v>
      </c>
      <c r="H19" s="62"/>
      <c r="I19" s="79"/>
      <c r="J19" s="62"/>
      <c r="K19" s="62"/>
    </row>
    <row r="20" spans="1:12" ht="33.75" customHeight="1" thickBot="1" x14ac:dyDescent="0.55000000000000004">
      <c r="A20" s="62"/>
      <c r="B20" s="76"/>
      <c r="C20" s="68"/>
      <c r="D20" s="68"/>
      <c r="E20" s="62"/>
      <c r="F20" s="12" t="s">
        <v>36</v>
      </c>
      <c r="G20" s="18">
        <v>650000</v>
      </c>
      <c r="H20" s="62"/>
      <c r="I20" s="79"/>
      <c r="J20" s="62"/>
      <c r="K20" s="62"/>
    </row>
    <row r="21" spans="1:12" ht="51.75" customHeight="1" x14ac:dyDescent="0.5">
      <c r="A21" s="62"/>
      <c r="B21" s="77"/>
      <c r="C21" s="68"/>
      <c r="D21" s="68"/>
      <c r="E21" s="62"/>
      <c r="F21" s="19" t="s">
        <v>37</v>
      </c>
      <c r="G21" s="20">
        <v>683730</v>
      </c>
      <c r="H21" s="62"/>
      <c r="I21" s="79"/>
      <c r="J21" s="62"/>
      <c r="K21" s="62"/>
    </row>
    <row r="22" spans="1:12" ht="93" x14ac:dyDescent="0.5">
      <c r="A22" s="6">
        <v>4</v>
      </c>
      <c r="B22" s="4" t="s">
        <v>38</v>
      </c>
      <c r="C22" s="5">
        <v>7476428</v>
      </c>
      <c r="D22" s="5">
        <v>7999760.8399999999</v>
      </c>
      <c r="E22" s="6" t="s">
        <v>19</v>
      </c>
      <c r="F22" s="7" t="s">
        <v>36</v>
      </c>
      <c r="G22" s="21">
        <v>7500000</v>
      </c>
      <c r="H22" s="22" t="s">
        <v>36</v>
      </c>
      <c r="I22" s="23">
        <v>7498760.0899999999</v>
      </c>
      <c r="J22" s="6" t="s">
        <v>21</v>
      </c>
      <c r="K22" s="6" t="s">
        <v>39</v>
      </c>
    </row>
    <row r="23" spans="1:12" ht="33.75" customHeight="1" thickBot="1" x14ac:dyDescent="0.55000000000000004">
      <c r="A23" s="61">
        <v>5</v>
      </c>
      <c r="B23" s="64" t="s">
        <v>40</v>
      </c>
      <c r="C23" s="67">
        <v>805193.46</v>
      </c>
      <c r="D23" s="67">
        <v>861557</v>
      </c>
      <c r="E23" s="61" t="s">
        <v>19</v>
      </c>
      <c r="F23" s="10" t="s">
        <v>41</v>
      </c>
      <c r="G23" s="24">
        <v>500000</v>
      </c>
      <c r="H23" s="61" t="s">
        <v>41</v>
      </c>
      <c r="I23" s="70">
        <v>499711</v>
      </c>
      <c r="J23" s="61" t="s">
        <v>25</v>
      </c>
      <c r="K23" s="61" t="s">
        <v>42</v>
      </c>
    </row>
    <row r="24" spans="1:12" ht="33.75" customHeight="1" thickBot="1" x14ac:dyDescent="0.55000000000000004">
      <c r="A24" s="62"/>
      <c r="B24" s="65"/>
      <c r="C24" s="68"/>
      <c r="D24" s="68"/>
      <c r="E24" s="62"/>
      <c r="F24" s="12" t="s">
        <v>24</v>
      </c>
      <c r="G24" s="18">
        <v>510000</v>
      </c>
      <c r="H24" s="62"/>
      <c r="I24" s="71"/>
      <c r="J24" s="62"/>
      <c r="K24" s="62"/>
    </row>
    <row r="25" spans="1:12" ht="31.5" customHeight="1" thickBot="1" x14ac:dyDescent="0.55000000000000004">
      <c r="A25" s="62"/>
      <c r="B25" s="65"/>
      <c r="C25" s="68"/>
      <c r="D25" s="68"/>
      <c r="E25" s="62"/>
      <c r="F25" s="12" t="s">
        <v>33</v>
      </c>
      <c r="G25" s="18">
        <v>514500</v>
      </c>
      <c r="H25" s="62"/>
      <c r="I25" s="71"/>
      <c r="J25" s="62"/>
      <c r="K25" s="62"/>
    </row>
    <row r="26" spans="1:12" ht="31.5" customHeight="1" thickBot="1" x14ac:dyDescent="0.55000000000000004">
      <c r="A26" s="62"/>
      <c r="B26" s="65"/>
      <c r="C26" s="68"/>
      <c r="D26" s="68"/>
      <c r="E26" s="62"/>
      <c r="F26" s="12" t="s">
        <v>34</v>
      </c>
      <c r="G26" s="18">
        <v>516000</v>
      </c>
      <c r="H26" s="62"/>
      <c r="I26" s="71"/>
      <c r="J26" s="62"/>
      <c r="K26" s="62"/>
    </row>
    <row r="27" spans="1:12" ht="47.25" thickBot="1" x14ac:dyDescent="0.55000000000000004">
      <c r="A27" s="62"/>
      <c r="B27" s="65"/>
      <c r="C27" s="68"/>
      <c r="D27" s="68"/>
      <c r="E27" s="62"/>
      <c r="F27" s="19" t="s">
        <v>43</v>
      </c>
      <c r="G27" s="17">
        <v>539000</v>
      </c>
      <c r="H27" s="62"/>
      <c r="I27" s="71"/>
      <c r="J27" s="62"/>
      <c r="K27" s="62"/>
    </row>
    <row r="28" spans="1:12" ht="24" thickBot="1" x14ac:dyDescent="0.55000000000000004">
      <c r="A28" s="62"/>
      <c r="B28" s="65"/>
      <c r="C28" s="68"/>
      <c r="D28" s="68"/>
      <c r="E28" s="62"/>
      <c r="F28" s="12" t="s">
        <v>44</v>
      </c>
      <c r="G28" s="18">
        <v>550000</v>
      </c>
      <c r="H28" s="62"/>
      <c r="I28" s="71"/>
      <c r="J28" s="62"/>
      <c r="K28" s="62"/>
    </row>
    <row r="29" spans="1:12" ht="24" thickBot="1" x14ac:dyDescent="0.55000000000000004">
      <c r="A29" s="62"/>
      <c r="B29" s="65"/>
      <c r="C29" s="68"/>
      <c r="D29" s="68"/>
      <c r="E29" s="62"/>
      <c r="F29" s="12" t="s">
        <v>36</v>
      </c>
      <c r="G29" s="18">
        <v>600000</v>
      </c>
      <c r="H29" s="62"/>
      <c r="I29" s="71"/>
      <c r="J29" s="62"/>
      <c r="K29" s="62"/>
    </row>
    <row r="30" spans="1:12" x14ac:dyDescent="0.5">
      <c r="A30" s="63"/>
      <c r="B30" s="66"/>
      <c r="C30" s="69"/>
      <c r="D30" s="69"/>
      <c r="E30" s="63"/>
      <c r="F30" s="14" t="s">
        <v>45</v>
      </c>
      <c r="G30" s="25">
        <v>610000</v>
      </c>
      <c r="H30" s="63"/>
      <c r="I30" s="72"/>
      <c r="J30" s="63"/>
      <c r="K30" s="63"/>
    </row>
    <row r="31" spans="1:12" ht="40.5" customHeight="1" x14ac:dyDescent="0.5">
      <c r="A31" s="26"/>
      <c r="B31" s="27"/>
      <c r="C31" s="28"/>
      <c r="D31" s="28"/>
      <c r="E31" s="26"/>
      <c r="F31" s="29"/>
      <c r="G31" s="30"/>
      <c r="H31" s="26"/>
      <c r="I31" s="31">
        <f>+I10+I11+I14+I22+I23</f>
        <v>15893461.09</v>
      </c>
      <c r="J31" s="26"/>
      <c r="K31" s="26"/>
      <c r="L31" s="32"/>
    </row>
    <row r="32" spans="1:12" ht="40.5" customHeight="1" x14ac:dyDescent="0.5">
      <c r="A32" s="33"/>
      <c r="B32" s="34"/>
      <c r="C32" s="35"/>
      <c r="D32" s="35"/>
      <c r="E32" s="33"/>
      <c r="F32" s="36"/>
      <c r="G32" s="37"/>
      <c r="H32" s="33"/>
      <c r="I32" s="38"/>
      <c r="J32" s="33"/>
      <c r="K32" s="33"/>
    </row>
    <row r="33" spans="1:11" ht="33.75" customHeight="1" x14ac:dyDescent="0.5">
      <c r="A33" s="33"/>
      <c r="B33" s="34"/>
      <c r="C33" s="35"/>
      <c r="D33" s="35"/>
      <c r="E33" s="33"/>
      <c r="F33" s="36"/>
      <c r="G33" s="39"/>
      <c r="H33" s="33"/>
      <c r="I33" s="38"/>
      <c r="J33" s="33"/>
      <c r="K33" s="33"/>
    </row>
    <row r="34" spans="1:11" ht="45.75" customHeight="1" x14ac:dyDescent="0.5">
      <c r="A34" s="33"/>
      <c r="B34" s="40"/>
      <c r="C34" s="41"/>
      <c r="D34" s="41"/>
      <c r="E34" s="33"/>
      <c r="F34" s="42"/>
      <c r="G34" s="43"/>
      <c r="H34" s="33"/>
      <c r="I34" s="41"/>
      <c r="J34" s="33"/>
      <c r="K34" s="33"/>
    </row>
    <row r="35" spans="1:11" ht="45.75" customHeight="1" x14ac:dyDescent="0.5">
      <c r="A35" s="33"/>
      <c r="B35" s="40"/>
      <c r="C35" s="41"/>
      <c r="D35" s="41"/>
      <c r="E35" s="33"/>
      <c r="F35" s="42"/>
      <c r="G35" s="43"/>
      <c r="H35" s="33"/>
      <c r="I35" s="33"/>
      <c r="J35" s="33"/>
      <c r="K35" s="33"/>
    </row>
  </sheetData>
  <mergeCells count="45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I11:I13"/>
    <mergeCell ref="J11:J13"/>
    <mergeCell ref="K11:K13"/>
    <mergeCell ref="A14:A21"/>
    <mergeCell ref="B14:B21"/>
    <mergeCell ref="C14:C21"/>
    <mergeCell ref="D14:D21"/>
    <mergeCell ref="E14:E21"/>
    <mergeCell ref="H14:H21"/>
    <mergeCell ref="I14:I21"/>
    <mergeCell ref="A11:A13"/>
    <mergeCell ref="B11:B13"/>
    <mergeCell ref="C11:C13"/>
    <mergeCell ref="D11:D13"/>
    <mergeCell ref="E11:E13"/>
    <mergeCell ref="H11:H13"/>
    <mergeCell ref="K23:K30"/>
    <mergeCell ref="J14:J21"/>
    <mergeCell ref="K14:K21"/>
    <mergeCell ref="A23:A30"/>
    <mergeCell ref="B23:B30"/>
    <mergeCell ref="C23:C30"/>
    <mergeCell ref="D23:D30"/>
    <mergeCell ref="E23:E30"/>
    <mergeCell ref="H23:H30"/>
    <mergeCell ref="I23:I30"/>
    <mergeCell ref="J23:J30"/>
  </mergeCells>
  <printOptions horizontalCentered="1"/>
  <pageMargins left="0.31496062992125984" right="0.11811023622047245" top="0.15748031496062992" bottom="7.874015748031496E-2" header="0.11811023622047245" footer="0.51181102362204722"/>
  <pageSetup paperSize="9" scale="50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DA2D-B86E-4C4B-8F8E-063F533451FD}">
  <sheetPr>
    <tabColor rgb="FF00B0F0"/>
    <pageSetUpPr fitToPage="1"/>
  </sheetPr>
  <dimension ref="A1:L18"/>
  <sheetViews>
    <sheetView view="pageBreakPreview" zoomScale="85" zoomScaleSheetLayoutView="85" workbookViewId="0">
      <selection activeCell="H22" sqref="H22"/>
    </sheetView>
  </sheetViews>
  <sheetFormatPr defaultColWidth="9.140625" defaultRowHeight="23.25" x14ac:dyDescent="0.2"/>
  <cols>
    <col min="1" max="1" width="6.42578125" style="44" bestFit="1" customWidth="1"/>
    <col min="2" max="2" width="56.5703125" style="59" customWidth="1"/>
    <col min="3" max="3" width="21.28515625" style="46" customWidth="1"/>
    <col min="4" max="4" width="18" style="44" bestFit="1" customWidth="1"/>
    <col min="5" max="5" width="13.42578125" style="44" customWidth="1"/>
    <col min="6" max="6" width="47.7109375" style="44" bestFit="1" customWidth="1"/>
    <col min="7" max="7" width="20.28515625" style="46" bestFit="1" customWidth="1"/>
    <col min="8" max="8" width="47.7109375" style="48" bestFit="1" customWidth="1"/>
    <col min="9" max="9" width="27.140625" style="60" bestFit="1" customWidth="1"/>
    <col min="10" max="10" width="16.42578125" style="49" bestFit="1" customWidth="1"/>
    <col min="11" max="11" width="31.140625" style="49" customWidth="1"/>
    <col min="12" max="16384" width="9.140625" style="49"/>
  </cols>
  <sheetData>
    <row r="1" spans="1:12" ht="27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2" ht="21.9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2" s="50" customFormat="1" ht="21.9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49"/>
    </row>
    <row r="4" spans="1:12" ht="21.95" customHeight="1" x14ac:dyDescent="0.2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ht="26.25" customHeight="1" x14ac:dyDescent="0.2">
      <c r="A5" s="99" t="s">
        <v>46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2" ht="18" customHeight="1" x14ac:dyDescent="0.2">
      <c r="A6" s="74" t="s">
        <v>5</v>
      </c>
      <c r="B6" s="86" t="s">
        <v>6</v>
      </c>
      <c r="C6" s="70" t="s">
        <v>7</v>
      </c>
      <c r="D6" s="70" t="s">
        <v>8</v>
      </c>
      <c r="E6" s="61" t="s">
        <v>9</v>
      </c>
      <c r="F6" s="81" t="s">
        <v>10</v>
      </c>
      <c r="G6" s="82"/>
      <c r="H6" s="74" t="s">
        <v>11</v>
      </c>
      <c r="I6" s="74"/>
      <c r="J6" s="61" t="s">
        <v>12</v>
      </c>
      <c r="K6" s="74" t="s">
        <v>47</v>
      </c>
    </row>
    <row r="7" spans="1:12" ht="18.600000000000001" customHeight="1" x14ac:dyDescent="0.2">
      <c r="A7" s="74"/>
      <c r="B7" s="95"/>
      <c r="C7" s="71"/>
      <c r="D7" s="71"/>
      <c r="E7" s="62"/>
      <c r="F7" s="83"/>
      <c r="G7" s="84"/>
      <c r="H7" s="74"/>
      <c r="I7" s="74"/>
      <c r="J7" s="62"/>
      <c r="K7" s="74"/>
    </row>
    <row r="8" spans="1:12" ht="18" customHeight="1" x14ac:dyDescent="0.2">
      <c r="A8" s="74"/>
      <c r="B8" s="95"/>
      <c r="C8" s="71"/>
      <c r="D8" s="71"/>
      <c r="E8" s="62"/>
      <c r="F8" s="85" t="s">
        <v>14</v>
      </c>
      <c r="G8" s="96" t="s">
        <v>15</v>
      </c>
      <c r="H8" s="74" t="s">
        <v>16</v>
      </c>
      <c r="I8" s="73" t="s">
        <v>17</v>
      </c>
      <c r="J8" s="62"/>
      <c r="K8" s="74"/>
    </row>
    <row r="9" spans="1:12" ht="27" customHeight="1" x14ac:dyDescent="0.2">
      <c r="A9" s="74"/>
      <c r="B9" s="101"/>
      <c r="C9" s="72"/>
      <c r="D9" s="72"/>
      <c r="E9" s="63"/>
      <c r="F9" s="85"/>
      <c r="G9" s="96"/>
      <c r="H9" s="74"/>
      <c r="I9" s="73"/>
      <c r="J9" s="63"/>
      <c r="K9" s="74"/>
    </row>
    <row r="10" spans="1:12" ht="69.75" x14ac:dyDescent="0.2">
      <c r="A10" s="6">
        <v>1</v>
      </c>
      <c r="B10" s="51" t="s">
        <v>48</v>
      </c>
      <c r="C10" s="5">
        <v>67420.56</v>
      </c>
      <c r="D10" s="5">
        <f>+C10*0.07+C10</f>
        <v>72139.999199999991</v>
      </c>
      <c r="E10" s="6" t="s">
        <v>49</v>
      </c>
      <c r="F10" s="51" t="s">
        <v>50</v>
      </c>
      <c r="G10" s="5">
        <v>68533</v>
      </c>
      <c r="H10" s="51" t="s">
        <v>50</v>
      </c>
      <c r="I10" s="5">
        <v>68533</v>
      </c>
      <c r="J10" s="3" t="s">
        <v>51</v>
      </c>
      <c r="K10" s="3" t="s">
        <v>52</v>
      </c>
    </row>
    <row r="11" spans="1:12" ht="77.25" customHeight="1" x14ac:dyDescent="0.2">
      <c r="A11" s="6">
        <v>2</v>
      </c>
      <c r="B11" s="51" t="s">
        <v>53</v>
      </c>
      <c r="C11" s="5">
        <v>62100</v>
      </c>
      <c r="D11" s="5">
        <f t="shared" ref="D11:D12" si="0">+C11*0.07+C11</f>
        <v>66447</v>
      </c>
      <c r="E11" s="3" t="s">
        <v>49</v>
      </c>
      <c r="F11" s="51" t="s">
        <v>54</v>
      </c>
      <c r="G11" s="5">
        <v>66447</v>
      </c>
      <c r="H11" s="51" t="s">
        <v>54</v>
      </c>
      <c r="I11" s="5">
        <v>66447</v>
      </c>
      <c r="J11" s="3" t="s">
        <v>51</v>
      </c>
      <c r="K11" s="3" t="s">
        <v>55</v>
      </c>
    </row>
    <row r="12" spans="1:12" ht="91.5" customHeight="1" x14ac:dyDescent="0.2">
      <c r="A12" s="6">
        <v>3</v>
      </c>
      <c r="B12" s="51" t="s">
        <v>56</v>
      </c>
      <c r="C12" s="5">
        <v>237624.3</v>
      </c>
      <c r="D12" s="5">
        <f t="shared" si="0"/>
        <v>254258.00099999999</v>
      </c>
      <c r="E12" s="6" t="s">
        <v>49</v>
      </c>
      <c r="F12" s="51" t="s">
        <v>57</v>
      </c>
      <c r="G12" s="5">
        <v>241493</v>
      </c>
      <c r="H12" s="51" t="s">
        <v>57</v>
      </c>
      <c r="I12" s="5">
        <v>241493</v>
      </c>
      <c r="J12" s="3" t="s">
        <v>51</v>
      </c>
      <c r="K12" s="3" t="s">
        <v>58</v>
      </c>
    </row>
    <row r="13" spans="1:12" ht="91.5" customHeight="1" x14ac:dyDescent="0.2">
      <c r="A13" s="6">
        <v>4</v>
      </c>
      <c r="B13" s="51" t="s">
        <v>59</v>
      </c>
      <c r="C13" s="5">
        <v>200400</v>
      </c>
      <c r="D13" s="5">
        <v>214406.6</v>
      </c>
      <c r="E13" s="6" t="s">
        <v>49</v>
      </c>
      <c r="F13" s="51" t="s">
        <v>60</v>
      </c>
      <c r="G13" s="5">
        <v>212000</v>
      </c>
      <c r="H13" s="51" t="s">
        <v>60</v>
      </c>
      <c r="I13" s="5">
        <v>212000</v>
      </c>
      <c r="J13" s="3" t="s">
        <v>51</v>
      </c>
      <c r="K13" s="3" t="s">
        <v>61</v>
      </c>
      <c r="L13" s="52"/>
    </row>
    <row r="14" spans="1:12" ht="91.5" customHeight="1" x14ac:dyDescent="0.2">
      <c r="A14" s="6">
        <v>5</v>
      </c>
      <c r="B14" s="22" t="s">
        <v>62</v>
      </c>
      <c r="C14" s="5">
        <v>79400</v>
      </c>
      <c r="D14" s="5">
        <v>84958</v>
      </c>
      <c r="E14" s="6" t="s">
        <v>49</v>
      </c>
      <c r="F14" s="22" t="s">
        <v>63</v>
      </c>
      <c r="G14" s="5">
        <v>84958</v>
      </c>
      <c r="H14" s="22" t="s">
        <v>63</v>
      </c>
      <c r="I14" s="23">
        <v>84958</v>
      </c>
      <c r="J14" s="53" t="s">
        <v>51</v>
      </c>
      <c r="K14" s="6" t="s">
        <v>64</v>
      </c>
    </row>
    <row r="15" spans="1:12" x14ac:dyDescent="0.2">
      <c r="A15" s="33"/>
      <c r="B15" s="54"/>
      <c r="C15" s="35"/>
      <c r="D15" s="41"/>
      <c r="E15" s="33"/>
      <c r="F15" s="33"/>
      <c r="G15" s="41"/>
      <c r="H15" s="33"/>
      <c r="I15" s="41"/>
      <c r="J15" s="55"/>
      <c r="K15" s="55"/>
    </row>
    <row r="16" spans="1:12" x14ac:dyDescent="0.2">
      <c r="A16" s="33"/>
      <c r="B16" s="54"/>
      <c r="C16" s="35"/>
      <c r="D16" s="41"/>
      <c r="E16" s="33"/>
      <c r="F16" s="33"/>
      <c r="G16" s="41"/>
      <c r="H16" s="33"/>
      <c r="I16" s="41">
        <f>SUM(I10:I15)</f>
        <v>673431</v>
      </c>
      <c r="J16" s="55"/>
      <c r="K16" s="55"/>
    </row>
    <row r="17" spans="1:12" x14ac:dyDescent="0.2">
      <c r="A17" s="33"/>
      <c r="B17" s="56"/>
      <c r="C17" s="41"/>
      <c r="D17" s="41"/>
      <c r="E17" s="55"/>
      <c r="F17" s="55"/>
      <c r="G17" s="57"/>
      <c r="H17" s="57"/>
      <c r="I17" s="57"/>
      <c r="J17" s="33"/>
      <c r="K17" s="58"/>
    </row>
    <row r="18" spans="1:12" s="44" customFormat="1" x14ac:dyDescent="0.2">
      <c r="B18" s="59"/>
      <c r="C18" s="46"/>
      <c r="D18" s="46"/>
      <c r="G18" s="46"/>
      <c r="H18" s="48"/>
      <c r="I18" s="60"/>
      <c r="J18" s="49"/>
      <c r="K18" s="49"/>
      <c r="L18" s="49"/>
    </row>
  </sheetData>
  <mergeCells count="18">
    <mergeCell ref="A6:A9"/>
    <mergeCell ref="B6:B9"/>
    <mergeCell ref="C6:C9"/>
    <mergeCell ref="D6:D9"/>
    <mergeCell ref="E6:E9"/>
    <mergeCell ref="A1:K1"/>
    <mergeCell ref="A2:K2"/>
    <mergeCell ref="A3:K3"/>
    <mergeCell ref="A4:K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15748031496062992" top="0.43307086614173229" bottom="0.31496062992125984" header="0.15748031496062992" footer="0.15748031496062992"/>
  <pageSetup paperSize="9" scale="4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พ.ย.67(e-bid)</vt:lpstr>
      <vt:lpstr>พ.ย.67(เจาะจง)</vt:lpstr>
      <vt:lpstr>'พ.ย.67(เจาะจง)'!Print_Area</vt:lpstr>
      <vt:lpstr>'พ.ย.67(e-bid)'!Print_Titles</vt:lpstr>
      <vt:lpstr>'พ.ย.67(เจาะจง)'!Print_Titles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ดัสณีพร เทพสงวน</dc:creator>
  <cp:lastModifiedBy>นาวรัตน์ แซ่ลิ้ม</cp:lastModifiedBy>
  <dcterms:created xsi:type="dcterms:W3CDTF">2024-12-02T04:36:15Z</dcterms:created>
  <dcterms:modified xsi:type="dcterms:W3CDTF">2024-12-03T07:56:59Z</dcterms:modified>
</cp:coreProperties>
</file>