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'เฉพาะเจาะจง'!$A$5:$K$17</definedName>
  </definedNames>
  <calcPr fullCalcOnLoad="1"/>
</workbook>
</file>

<file path=xl/sharedStrings.xml><?xml version="1.0" encoding="utf-8"?>
<sst xmlns="http://schemas.openxmlformats.org/spreadsheetml/2006/main" count="114" uniqueCount="61">
  <si>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</si>
  <si>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</si>
  <si>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</si>
  <si>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</si>
  <si>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</si>
  <si>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</si>
  <si>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</si>
  <si>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</si>
  <si>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</si>
  <si>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</si>
  <si>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</si>
  <si>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</si>
  <si>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</si>
  <si>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สอบราคา</t>
  </si>
  <si>
    <t>ราคาต่ำสุด</t>
  </si>
  <si>
    <t>หจก.พี.บี.85 การช่าง</t>
  </si>
  <si>
    <t>งานสำรวจหาจุดรั่ว ในพื้นที่ สสภ.</t>
  </si>
  <si>
    <t>บจก.ไทยมิเตอร์</t>
  </si>
  <si>
    <t>บจก.ยูเอชเอ็ม</t>
  </si>
  <si>
    <t>สัญญา สร.11-01/60 วันที่ 7 มี.ค.60</t>
  </si>
  <si>
    <t>งานจ้างเพิ่มแรงดันน้ำ ในพ.ท.สสภ.</t>
  </si>
  <si>
    <t>บจก.ปุลพัชร์</t>
  </si>
  <si>
    <t>สัญญา รด.11-02/60 วันที่ 28 มี.ค.60</t>
  </si>
  <si>
    <t>เลขที่/วันที่ของสัญญาหรือข้อตกลงซื้อ/จ้าง</t>
  </si>
  <si>
    <t>เหมาะสม</t>
  </si>
  <si>
    <t>งานปรับปรุงกำลังน้ำ งานปรับปรุงท่อจ่ายน้ำ ท่อบริการ และงานที่เกี่ยวข้องในพื้นที่ สสภ.</t>
  </si>
  <si>
    <t>e-bidding</t>
  </si>
  <si>
    <t>บริษัท เจริญพาณิชย์การช่าง จำกัด</t>
  </si>
  <si>
    <r>
      <t>สรุปผลการดำเนินการจัดซื้อจัดจ้างในรอบเดือน พฤษภาคม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2564 </t>
    </r>
    <r>
      <rPr>
        <b/>
        <sz val="13"/>
        <color indexed="36"/>
        <rFont val="TH SarabunPSK"/>
        <family val="2"/>
      </rPr>
      <t>(วิธี e-bidding)</t>
    </r>
  </si>
  <si>
    <t>เฉพาะเจาะจง</t>
  </si>
  <si>
    <t>ต่ำสุด</t>
  </si>
  <si>
    <t>สัญญา จล.วก.11-02/64
วันที่ 28 พฤษภาคม 2564</t>
  </si>
  <si>
    <t>หจก.ยูเนี่ยน ปริ้นท์</t>
  </si>
  <si>
    <r>
      <t>สรุปผลการดำเนินการจัดซื้อจัดจ้างในรอบเดือน</t>
    </r>
    <r>
      <rPr>
        <b/>
        <sz val="13"/>
        <color indexed="8"/>
        <rFont val="TH SarabunPSK"/>
        <family val="2"/>
      </rPr>
      <t xml:space="preserve"> กันยายน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>2564</t>
    </r>
    <r>
      <rPr>
        <b/>
        <sz val="13"/>
        <color indexed="36"/>
        <rFont val="TH SarabunPSK"/>
        <family val="2"/>
      </rPr>
      <t xml:space="preserve"> (วิธีเฉพาะเจาะจง)</t>
    </r>
  </si>
  <si>
    <t xml:space="preserve">จ้างตัดต้นไม้ สำนักงานประปาสาขาภาษีเจริญ จำนวน 1 งาน โดยวิธีเฉพาะเจาะจง </t>
  </si>
  <si>
    <t>นายวิชัยชาญ ชลันธร</t>
  </si>
  <si>
    <t>สัญญา จล.จอ.11-51/64
วันที่  2 กันยายน 2564</t>
  </si>
  <si>
    <t>จ้างตกแต่งสวนหย่อมบริเวณเกาะกลางลานจอดรถที่ 3 สำนักงานประปาสาขาภาษีเจริญ จำนวน 1 งาน โดยวิธีเฉพาะเจาะจง</t>
  </si>
  <si>
    <t>นางชัญญาภัค โพธิ์ประดิษฐ์</t>
  </si>
  <si>
    <t>สัญญา จล.จอ.11-52/64
วันที่  22 กันยายน 2564</t>
  </si>
  <si>
    <t>จ้างทำป้ายอะคริติดตั้งห้อง พร้อมติดตั้งจำนวน 7 ป้าย บริเวณชั้น 2สำนักงานประปาสาขาภาษีเจริญ จำนวน 1 งาน โดยวิธีเฉพาะเจาะจง</t>
  </si>
  <si>
    <t>บริษัท ศิลป์ดีไซน์ แอนด์ คอนสตรัคชั่น จำกัด</t>
  </si>
  <si>
    <t>สัญญา จท.จอ.11-53/64
วันที่ 23 กันยายน 2564</t>
  </si>
  <si>
    <t xml:space="preserve">งานจัดซื้อชุดตรวจ ANYLAB สำหรับการคัดกรองหาเชื้อโควิด 19 ในบุคคลากร สสภ.
ของสำนักงานประปาสาขาภาษีเจริญ
</t>
  </si>
  <si>
    <t>บริษัท สยามอิสต์ โซลูชั่น จำกัด
 (หมาชน)</t>
  </si>
  <si>
    <t>สัญญา ซ.11-28/64
วันที่ 23 กันยายน 2564</t>
  </si>
  <si>
    <t>จัดซื้อสเปรย์แอลกอฮอล์ จำนวน 700 ชิ้น ของสำนักงานประปาสาขาภาษีเจริญ</t>
  </si>
  <si>
    <t xml:space="preserve">บริษัท แก๊สซิลล่า จำกัด
</t>
  </si>
  <si>
    <t xml:space="preserve">บริษัท พี.ซี.เบสท์ ครีเอท จำกัด
</t>
  </si>
  <si>
    <t>จัดซื้อชุดกระติกน้ำพร้อมแก้ว และกระเป๋าผ้า ของสำนักงานประปาสาขาภาษีเจริญ</t>
  </si>
  <si>
    <t>สัญญา ซ.11-27/64
วันที่ 22 กันยายน 2564</t>
  </si>
  <si>
    <t>สัญญา ซ.11-24/64
วันที่ 8 กันยายน 2564</t>
  </si>
  <si>
    <t>สัญญา ซ.11-25/64
วันที่ 3 กันยายน 2564</t>
  </si>
  <si>
    <t>จัดซื้อถังน้ำพลาสติก กล่องข้าวและขวดฉีดสเปรย์แอลกอฮอล์ ของสำนักงานประปาสาขาภาษีเจริญ</t>
  </si>
  <si>
    <t>สัญญา ซ.11-26/64
วันที่ 28 กันยายน 2564</t>
  </si>
  <si>
    <t>จ้างงานวางท่อธุรกิจเสริมด้านบริการ และงานที่เกี่ยวข้อง ในพื้นที่สำนักงานประปาสาขาภาษีเจริญ</t>
  </si>
  <si>
    <t>คัดเลือก</t>
  </si>
  <si>
    <t>หจก.เกื้ออุไร</t>
  </si>
  <si>
    <t>สัญญา จล.วธ.11-02/64
วันที่ 30 กันยายน 2564</t>
  </si>
  <si>
    <r>
      <t>สรุปผลการดำเนินการจัดซื้อจัดจ้างในรอบเดือน</t>
    </r>
    <r>
      <rPr>
        <b/>
        <sz val="13"/>
        <color indexed="10"/>
        <rFont val="TH SarabunPSK"/>
        <family val="2"/>
      </rPr>
      <t xml:space="preserve"> กันยายน  </t>
    </r>
    <r>
      <rPr>
        <b/>
        <sz val="13"/>
        <rFont val="TH SarabunPSK"/>
        <family val="2"/>
      </rPr>
      <t xml:space="preserve">2564 </t>
    </r>
    <r>
      <rPr>
        <b/>
        <sz val="13"/>
        <color indexed="36"/>
        <rFont val="TH SarabunPSK"/>
        <family val="2"/>
      </rPr>
      <t>(วิธีคัดเลือก)</t>
    </r>
  </si>
  <si>
    <t xml:space="preserve">งานจัดซื้อตลับหมึกพิมพ์ จำนวน 11 รายการ 
ของสำนักงานประปาสาขาภาษีเจริญ
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</si>
</sst>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10"/>
      <name val="TH SarabunPSK"/>
      <family val="2"/>
    </font>
    <font>
      <b/>
      <sz val="13"/>
      <color indexed="36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8"/>
      <name val="TH SarabunPSK"/>
      <family val="2"/>
    </font>
    <font>
      <sz val="11"/>
      <color indexed="12"/>
      <name val="Tahoma"/>
      <family val="2"/>
    </font>
    <font>
      <sz val="13"/>
      <color indexed="12"/>
      <name val="TH SarabunPSK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sz val="12"/>
      <color indexed="12"/>
      <name val="Tahoma"/>
      <family val="2"/>
    </font>
    <font>
      <b/>
      <sz val="12"/>
      <color indexed="8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sz val="11"/>
      <color rgb="FF0000FF"/>
      <name val="Calibri"/>
      <family val="2"/>
    </font>
    <font>
      <sz val="13"/>
      <color rgb="FF0000FF"/>
      <name val="TH SarabunPSK"/>
      <family val="2"/>
    </font>
    <font>
      <sz val="12"/>
      <color theme="1"/>
      <name val="TH SarabunPSK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sz val="12"/>
      <color rgb="FF0000FF"/>
      <name val="Calibri"/>
      <family val="2"/>
    </font>
    <font>
      <b/>
      <sz val="12"/>
      <color theme="1"/>
      <name val="TH SarabunPSK"/>
      <family val="2"/>
    </font>
    <font>
      <sz val="13"/>
      <color theme="1" tint="0.04998999834060669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58" fillId="33" borderId="10" xfId="0" applyFont="1" applyFill="1" applyBorder="1" applyAlignment="1">
      <alignment horizontal="center" vertical="top"/>
    </xf>
    <xf numFmtId="43" fontId="58" fillId="33" borderId="10" xfId="42" applyFont="1" applyFill="1" applyBorder="1" applyAlignment="1">
      <alignment horizontal="left" vertical="top"/>
    </xf>
    <xf numFmtId="0" fontId="58" fillId="33" borderId="10" xfId="0" applyFont="1" applyFill="1" applyBorder="1" applyAlignment="1">
      <alignment horizontal="left" vertical="top"/>
    </xf>
    <xf numFmtId="0" fontId="58" fillId="33" borderId="11" xfId="0" applyFont="1" applyFill="1" applyBorder="1" applyAlignment="1">
      <alignment horizontal="center" vertical="top"/>
    </xf>
    <xf numFmtId="43" fontId="58" fillId="33" borderId="11" xfId="42" applyFont="1" applyFill="1" applyBorder="1" applyAlignment="1">
      <alignment horizontal="left" vertical="top"/>
    </xf>
    <xf numFmtId="0" fontId="58" fillId="33" borderId="12" xfId="0" applyFont="1" applyFill="1" applyBorder="1" applyAlignment="1">
      <alignment horizontal="left" vertical="top"/>
    </xf>
    <xf numFmtId="0" fontId="58" fillId="33" borderId="12" xfId="0" applyFont="1" applyFill="1" applyBorder="1" applyAlignment="1">
      <alignment horizontal="center" vertical="top"/>
    </xf>
    <xf numFmtId="43" fontId="58" fillId="33" borderId="12" xfId="42" applyFont="1" applyFill="1" applyBorder="1" applyAlignment="1">
      <alignment horizontal="left" vertical="top"/>
    </xf>
    <xf numFmtId="0" fontId="58" fillId="33" borderId="11" xfId="0" applyFont="1" applyFill="1" applyBorder="1" applyAlignment="1">
      <alignment horizontal="left" vertical="top"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49" fontId="58" fillId="33" borderId="10" xfId="0" applyNumberFormat="1" applyFont="1" applyFill="1" applyBorder="1" applyAlignment="1">
      <alignment horizontal="left" vertical="top" wrapText="1" readingOrder="1"/>
    </xf>
    <xf numFmtId="43" fontId="60" fillId="33" borderId="10" xfId="42" applyFont="1" applyFill="1" applyBorder="1" applyAlignment="1">
      <alignment horizontal="left" vertical="top"/>
    </xf>
    <xf numFmtId="0" fontId="61" fillId="33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left" vertical="top" wrapText="1" readingOrder="1"/>
    </xf>
    <xf numFmtId="43" fontId="9" fillId="0" borderId="10" xfId="42" applyFont="1" applyBorder="1" applyAlignment="1">
      <alignment horizontal="left" vertical="top"/>
    </xf>
    <xf numFmtId="43" fontId="9" fillId="33" borderId="10" xfId="42" applyFont="1" applyFill="1" applyBorder="1" applyAlignment="1">
      <alignment horizontal="left" vertical="top"/>
    </xf>
    <xf numFmtId="0" fontId="10" fillId="0" borderId="10" xfId="66" applyFont="1" applyBorder="1" applyAlignment="1">
      <alignment horizontal="center" vertical="center"/>
      <protection/>
    </xf>
    <xf numFmtId="43" fontId="62" fillId="34" borderId="10" xfId="42" applyFont="1" applyFill="1" applyBorder="1" applyAlignment="1">
      <alignment horizontal="center" vertical="center"/>
    </xf>
    <xf numFmtId="43" fontId="10" fillId="0" borderId="10" xfId="42" applyFont="1" applyBorder="1" applyAlignment="1">
      <alignment horizontal="center" vertical="center"/>
    </xf>
    <xf numFmtId="43" fontId="58" fillId="33" borderId="10" xfId="42" applyFont="1" applyFill="1" applyBorder="1" applyAlignment="1">
      <alignment horizontal="left" vertical="top" wrapText="1" readingOrder="1"/>
    </xf>
    <xf numFmtId="43" fontId="58" fillId="33" borderId="10" xfId="42" applyFont="1" applyFill="1" applyBorder="1" applyAlignment="1">
      <alignment horizontal="center" vertical="top"/>
    </xf>
    <xf numFmtId="0" fontId="59" fillId="33" borderId="0" xfId="0" applyFont="1" applyFill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top"/>
    </xf>
    <xf numFmtId="0" fontId="63" fillId="33" borderId="0" xfId="0" applyFont="1" applyFill="1" applyAlignment="1">
      <alignment/>
    </xf>
    <xf numFmtId="0" fontId="40" fillId="0" borderId="0" xfId="0" applyFont="1" applyAlignment="1">
      <alignment/>
    </xf>
    <xf numFmtId="0" fontId="61" fillId="33" borderId="10" xfId="0" applyFont="1" applyFill="1" applyBorder="1" applyAlignment="1">
      <alignment horizontal="center" vertical="top"/>
    </xf>
    <xf numFmtId="49" fontId="61" fillId="33" borderId="10" xfId="0" applyNumberFormat="1" applyFont="1" applyFill="1" applyBorder="1" applyAlignment="1">
      <alignment horizontal="left" vertical="top" wrapText="1" readingOrder="1"/>
    </xf>
    <xf numFmtId="43" fontId="64" fillId="33" borderId="10" xfId="42" applyFont="1" applyFill="1" applyBorder="1" applyAlignment="1">
      <alignment horizontal="left" vertical="top"/>
    </xf>
    <xf numFmtId="43" fontId="61" fillId="33" borderId="10" xfId="42" applyFont="1" applyFill="1" applyBorder="1" applyAlignment="1">
      <alignment horizontal="left" vertical="top"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11" fillId="0" borderId="0" xfId="0" applyFont="1" applyAlignment="1">
      <alignment horizontal="right"/>
    </xf>
    <xf numFmtId="0" fontId="65" fillId="0" borderId="0" xfId="0" applyFont="1" applyAlignment="1">
      <alignment/>
    </xf>
    <xf numFmtId="0" fontId="61" fillId="33" borderId="10" xfId="0" applyFont="1" applyFill="1" applyBorder="1" applyAlignment="1">
      <alignment horizontal="left" vertical="top" wrapText="1"/>
    </xf>
    <xf numFmtId="43" fontId="67" fillId="33" borderId="10" xfId="0" applyNumberFormat="1" applyFont="1" applyFill="1" applyBorder="1" applyAlignment="1">
      <alignment horizontal="right" vertical="top"/>
    </xf>
    <xf numFmtId="14" fontId="61" fillId="33" borderId="10" xfId="0" applyNumberFormat="1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left" vertical="top" wrapText="1"/>
    </xf>
    <xf numFmtId="43" fontId="62" fillId="33" borderId="10" xfId="42" applyFont="1" applyFill="1" applyBorder="1" applyAlignment="1">
      <alignment horizontal="center" vertical="center"/>
    </xf>
    <xf numFmtId="43" fontId="58" fillId="33" borderId="13" xfId="42" applyFont="1" applyFill="1" applyBorder="1" applyAlignment="1">
      <alignment horizontal="left" vertical="top"/>
    </xf>
    <xf numFmtId="43" fontId="68" fillId="33" borderId="10" xfId="42" applyFont="1" applyFill="1" applyBorder="1" applyAlignment="1">
      <alignment horizontal="left" vertical="top"/>
    </xf>
    <xf numFmtId="0" fontId="4" fillId="0" borderId="0" xfId="6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14" xfId="66" applyFont="1" applyBorder="1" applyAlignment="1">
      <alignment horizontal="center" vertical="center"/>
      <protection/>
    </xf>
    <xf numFmtId="0" fontId="10" fillId="0" borderId="15" xfId="66" applyFont="1" applyBorder="1" applyAlignment="1">
      <alignment horizontal="center" vertical="center"/>
      <protection/>
    </xf>
    <xf numFmtId="49" fontId="58" fillId="33" borderId="11" xfId="0" applyNumberFormat="1" applyFont="1" applyFill="1" applyBorder="1" applyAlignment="1">
      <alignment horizontal="left" vertical="top" wrapText="1" readingOrder="1"/>
    </xf>
    <xf numFmtId="49" fontId="58" fillId="33" borderId="12" xfId="0" applyNumberFormat="1" applyFont="1" applyFill="1" applyBorder="1" applyAlignment="1">
      <alignment horizontal="left" vertical="top" wrapText="1" readingOrder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จัดซื้อ ธค.54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 2" xfId="73"/>
    <cellStyle name="ปกติ_สขร.5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="110" zoomScaleNormal="110" zoomScaleSheetLayoutView="110" zoomScalePageLayoutView="0" workbookViewId="0" topLeftCell="A1">
      <pane ySplit="7" topLeftCell="A10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4.7109375" style="0" customWidth="1"/>
    <col min="2" max="2" width="21.00390625" style="0" customWidth="1"/>
    <col min="3" max="3" width="12.421875" style="14" customWidth="1"/>
    <col min="4" max="4" width="10.00390625" style="0" customWidth="1"/>
    <col min="5" max="5" width="8.421875" style="0" customWidth="1"/>
    <col min="6" max="6" width="21.140625" style="0" customWidth="1"/>
    <col min="7" max="7" width="9.7109375" style="3" customWidth="1"/>
    <col min="8" max="8" width="21.140625" style="0" customWidth="1"/>
    <col min="9" max="9" width="9.57421875" style="14" customWidth="1"/>
    <col min="10" max="10" width="9.7109375" style="0" customWidth="1"/>
    <col min="11" max="11" width="24.421875" style="39" customWidth="1"/>
  </cols>
  <sheetData>
    <row r="1" spans="1:11" ht="15" hidden="1">
      <c r="A1" s="1"/>
      <c r="K1" s="38" t="s">
        <v>0</v>
      </c>
    </row>
    <row r="2" spans="1:11" ht="17.25" hidden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7.25" hidden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ht="17.25" hidden="1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7.25">
      <c r="A5" s="47" t="s">
        <v>33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7.25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ht="51.75" customHeight="1">
      <c r="A7" s="22" t="s">
        <v>4</v>
      </c>
      <c r="B7" s="22" t="s">
        <v>5</v>
      </c>
      <c r="C7" s="23" t="s">
        <v>6</v>
      </c>
      <c r="D7" s="24" t="s">
        <v>7</v>
      </c>
      <c r="E7" s="22" t="s">
        <v>8</v>
      </c>
      <c r="F7" s="49" t="s">
        <v>9</v>
      </c>
      <c r="G7" s="50"/>
      <c r="H7" s="49" t="s">
        <v>10</v>
      </c>
      <c r="I7" s="50"/>
      <c r="J7" s="22" t="s">
        <v>11</v>
      </c>
      <c r="K7" s="22" t="s">
        <v>23</v>
      </c>
    </row>
    <row r="8" spans="1:11" s="3" customFormat="1" ht="60" customHeight="1">
      <c r="A8" s="32">
        <v>1</v>
      </c>
      <c r="B8" s="33" t="s">
        <v>34</v>
      </c>
      <c r="C8" s="34">
        <f aca="true" t="shared" si="0" ref="C8:C15">D8/107*100</f>
        <v>26168.224299065423</v>
      </c>
      <c r="D8" s="35">
        <v>28000</v>
      </c>
      <c r="E8" s="32" t="s">
        <v>29</v>
      </c>
      <c r="F8" s="40" t="s">
        <v>35</v>
      </c>
      <c r="G8" s="35">
        <v>28000</v>
      </c>
      <c r="H8" s="40" t="str">
        <f aca="true" t="shared" si="1" ref="H8:I10">F8</f>
        <v>นายวิชัยชาญ ชลันธร</v>
      </c>
      <c r="I8" s="34">
        <f t="shared" si="1"/>
        <v>28000</v>
      </c>
      <c r="J8" s="32" t="s">
        <v>24</v>
      </c>
      <c r="K8" s="42" t="s">
        <v>36</v>
      </c>
    </row>
    <row r="9" spans="1:11" s="3" customFormat="1" ht="73.5" customHeight="1">
      <c r="A9" s="32">
        <v>2</v>
      </c>
      <c r="B9" s="33" t="s">
        <v>37</v>
      </c>
      <c r="C9" s="34">
        <f t="shared" si="0"/>
        <v>69788.78504672897</v>
      </c>
      <c r="D9" s="35">
        <v>74674</v>
      </c>
      <c r="E9" s="32" t="s">
        <v>29</v>
      </c>
      <c r="F9" s="40" t="s">
        <v>38</v>
      </c>
      <c r="G9" s="35">
        <v>74674</v>
      </c>
      <c r="H9" s="40" t="str">
        <f>F9</f>
        <v>นางชัญญาภัค โพธิ์ประดิษฐ์</v>
      </c>
      <c r="I9" s="34">
        <f>G9</f>
        <v>74674</v>
      </c>
      <c r="J9" s="32" t="s">
        <v>24</v>
      </c>
      <c r="K9" s="42" t="s">
        <v>39</v>
      </c>
    </row>
    <row r="10" spans="1:11" s="3" customFormat="1" ht="84" customHeight="1">
      <c r="A10" s="32">
        <v>3</v>
      </c>
      <c r="B10" s="33" t="s">
        <v>40</v>
      </c>
      <c r="C10" s="34">
        <f t="shared" si="0"/>
        <v>9000</v>
      </c>
      <c r="D10" s="35">
        <v>9630</v>
      </c>
      <c r="E10" s="32" t="s">
        <v>29</v>
      </c>
      <c r="F10" s="40" t="s">
        <v>41</v>
      </c>
      <c r="G10" s="35">
        <v>9630</v>
      </c>
      <c r="H10" s="40" t="s">
        <v>41</v>
      </c>
      <c r="I10" s="34">
        <f t="shared" si="1"/>
        <v>9630</v>
      </c>
      <c r="J10" s="32" t="s">
        <v>24</v>
      </c>
      <c r="K10" s="42" t="s">
        <v>42</v>
      </c>
    </row>
    <row r="11" spans="1:11" s="3" customFormat="1" ht="57" customHeight="1">
      <c r="A11" s="32">
        <v>4</v>
      </c>
      <c r="B11" s="33" t="s">
        <v>60</v>
      </c>
      <c r="C11" s="34">
        <f t="shared" si="0"/>
        <v>52450</v>
      </c>
      <c r="D11" s="35">
        <v>56121.5</v>
      </c>
      <c r="E11" s="32" t="s">
        <v>29</v>
      </c>
      <c r="F11" s="17" t="s">
        <v>32</v>
      </c>
      <c r="G11" s="35">
        <v>56121.5</v>
      </c>
      <c r="H11" s="17" t="str">
        <f>F11</f>
        <v>หจก.ยูเนี่ยน ปริ้นท์</v>
      </c>
      <c r="I11" s="34">
        <f>G11</f>
        <v>56121.5</v>
      </c>
      <c r="J11" s="32" t="s">
        <v>24</v>
      </c>
      <c r="K11" s="42" t="s">
        <v>54</v>
      </c>
    </row>
    <row r="12" spans="1:11" s="3" customFormat="1" ht="67.5" customHeight="1">
      <c r="A12" s="32">
        <v>5</v>
      </c>
      <c r="B12" s="33" t="s">
        <v>43</v>
      </c>
      <c r="C12" s="34">
        <f t="shared" si="0"/>
        <v>37500</v>
      </c>
      <c r="D12" s="35">
        <v>40125</v>
      </c>
      <c r="E12" s="32" t="s">
        <v>29</v>
      </c>
      <c r="F12" s="40" t="s">
        <v>44</v>
      </c>
      <c r="G12" s="35">
        <v>40125</v>
      </c>
      <c r="H12" s="40" t="s">
        <v>44</v>
      </c>
      <c r="I12" s="34">
        <f>G12</f>
        <v>40125</v>
      </c>
      <c r="J12" s="32" t="s">
        <v>24</v>
      </c>
      <c r="K12" s="42" t="s">
        <v>45</v>
      </c>
    </row>
    <row r="13" spans="1:11" s="3" customFormat="1" ht="49.5" customHeight="1">
      <c r="A13" s="32">
        <v>6</v>
      </c>
      <c r="B13" s="33" t="s">
        <v>46</v>
      </c>
      <c r="C13" s="34">
        <f t="shared" si="0"/>
        <v>36400</v>
      </c>
      <c r="D13" s="35">
        <v>38948</v>
      </c>
      <c r="E13" s="32" t="s">
        <v>29</v>
      </c>
      <c r="F13" s="40" t="s">
        <v>47</v>
      </c>
      <c r="G13" s="35">
        <v>38948</v>
      </c>
      <c r="H13" s="40" t="s">
        <v>47</v>
      </c>
      <c r="I13" s="34">
        <f>G13</f>
        <v>38948</v>
      </c>
      <c r="J13" s="32" t="s">
        <v>24</v>
      </c>
      <c r="K13" s="42" t="s">
        <v>51</v>
      </c>
    </row>
    <row r="14" spans="1:11" s="3" customFormat="1" ht="57.75" customHeight="1">
      <c r="A14" s="32">
        <v>7</v>
      </c>
      <c r="B14" s="33" t="s">
        <v>49</v>
      </c>
      <c r="C14" s="34">
        <f t="shared" si="0"/>
        <v>43000</v>
      </c>
      <c r="D14" s="35">
        <v>46010</v>
      </c>
      <c r="E14" s="32" t="s">
        <v>29</v>
      </c>
      <c r="F14" s="40" t="s">
        <v>48</v>
      </c>
      <c r="G14" s="35">
        <v>46010</v>
      </c>
      <c r="H14" s="40" t="s">
        <v>48</v>
      </c>
      <c r="I14" s="34">
        <f>G14</f>
        <v>46010</v>
      </c>
      <c r="J14" s="32" t="s">
        <v>24</v>
      </c>
      <c r="K14" s="42" t="s">
        <v>50</v>
      </c>
    </row>
    <row r="15" spans="1:11" s="3" customFormat="1" ht="60.75" customHeight="1">
      <c r="A15" s="32">
        <v>8</v>
      </c>
      <c r="B15" s="33" t="s">
        <v>53</v>
      </c>
      <c r="C15" s="34">
        <f t="shared" si="0"/>
        <v>37476</v>
      </c>
      <c r="D15" s="35">
        <v>40099.32</v>
      </c>
      <c r="E15" s="32" t="s">
        <v>29</v>
      </c>
      <c r="F15" s="40" t="s">
        <v>48</v>
      </c>
      <c r="G15" s="35">
        <v>38949</v>
      </c>
      <c r="H15" s="40" t="s">
        <v>48</v>
      </c>
      <c r="I15" s="34">
        <f>G15</f>
        <v>38949</v>
      </c>
      <c r="J15" s="32" t="s">
        <v>24</v>
      </c>
      <c r="K15" s="42" t="s">
        <v>52</v>
      </c>
    </row>
    <row r="16" spans="2:11" s="3" customFormat="1" ht="24.75" customHeight="1">
      <c r="B16" s="36"/>
      <c r="C16" s="37"/>
      <c r="D16" s="36"/>
      <c r="E16" s="36"/>
      <c r="F16" s="36"/>
      <c r="G16" s="36"/>
      <c r="H16" s="36"/>
      <c r="I16" s="41">
        <f>SUM(I8:I15)</f>
        <v>332457.5</v>
      </c>
      <c r="J16" s="36"/>
      <c r="K16" s="36"/>
    </row>
    <row r="17" spans="2:10" s="3" customFormat="1" ht="51" customHeight="1">
      <c r="B17" s="27"/>
      <c r="H17" s="27"/>
      <c r="J17" s="36"/>
    </row>
    <row r="18" spans="1:10" s="3" customFormat="1" ht="63" customHeight="1">
      <c r="A18"/>
      <c r="B18" s="27"/>
      <c r="H18" s="27"/>
      <c r="J18" s="36"/>
    </row>
    <row r="19" spans="1:10" s="3" customFormat="1" ht="63" customHeight="1">
      <c r="A19"/>
      <c r="B19" s="14"/>
      <c r="C19"/>
      <c r="D19"/>
      <c r="E19"/>
      <c r="G19"/>
      <c r="H19" s="14"/>
      <c r="I19"/>
      <c r="J19" s="39"/>
    </row>
    <row r="20" spans="1:10" s="3" customFormat="1" ht="51" customHeight="1">
      <c r="A20" s="36"/>
      <c r="B20" s="14"/>
      <c r="C20"/>
      <c r="D20"/>
      <c r="E20"/>
      <c r="G20"/>
      <c r="H20" s="14"/>
      <c r="I20"/>
      <c r="J20" s="39"/>
    </row>
    <row r="21" spans="2:11" s="3" customFormat="1" ht="61.5" customHeight="1">
      <c r="B21"/>
      <c r="C21" s="14"/>
      <c r="D21"/>
      <c r="E21"/>
      <c r="F21"/>
      <c r="H21"/>
      <c r="I21" s="14"/>
      <c r="J21"/>
      <c r="K21" s="39"/>
    </row>
    <row r="22" spans="2:11" s="3" customFormat="1" ht="51" customHeight="1">
      <c r="B22"/>
      <c r="C22" s="14"/>
      <c r="D22"/>
      <c r="E22"/>
      <c r="F22"/>
      <c r="H22"/>
      <c r="I22" s="14"/>
      <c r="J22"/>
      <c r="K22" s="39"/>
    </row>
    <row r="23" spans="1:11" s="3" customFormat="1" ht="51" customHeight="1">
      <c r="A23"/>
      <c r="B23"/>
      <c r="C23" s="14"/>
      <c r="D23"/>
      <c r="E23"/>
      <c r="F23"/>
      <c r="H23"/>
      <c r="I23" s="14"/>
      <c r="J23"/>
      <c r="K23" s="39"/>
    </row>
    <row r="24" spans="1:11" s="3" customFormat="1" ht="54" customHeight="1">
      <c r="A24"/>
      <c r="B24"/>
      <c r="C24" s="14"/>
      <c r="D24"/>
      <c r="E24"/>
      <c r="F24"/>
      <c r="H24"/>
      <c r="I24" s="14"/>
      <c r="J24"/>
      <c r="K24" s="39"/>
    </row>
    <row r="25" spans="1:11" s="3" customFormat="1" ht="18.75" customHeight="1">
      <c r="A25"/>
      <c r="B25"/>
      <c r="C25" s="14"/>
      <c r="D25"/>
      <c r="E25"/>
      <c r="F25"/>
      <c r="H25"/>
      <c r="I25" s="14"/>
      <c r="J25"/>
      <c r="K25" s="39"/>
    </row>
    <row r="26" spans="1:11" s="3" customFormat="1" ht="15">
      <c r="A26"/>
      <c r="B26"/>
      <c r="C26" s="14"/>
      <c r="D26"/>
      <c r="E26"/>
      <c r="F26"/>
      <c r="H26"/>
      <c r="I26" s="14"/>
      <c r="J26"/>
      <c r="K26" s="39"/>
    </row>
    <row r="27" spans="1:11" s="3" customFormat="1" ht="15">
      <c r="A27"/>
      <c r="B27"/>
      <c r="C27" s="14"/>
      <c r="D27"/>
      <c r="E27"/>
      <c r="F27"/>
      <c r="H27"/>
      <c r="I27" s="14"/>
      <c r="J27"/>
      <c r="K27" s="39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fitToHeight="1" fitToWidth="1" horizontalDpi="600" verticalDpi="600" orientation="landscape" paperSize="9" scale="78" r:id="rId1"/>
  <rowBreaks count="1" manualBreakCount="1">
    <brk id="1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10" zoomScaleNormal="110" zoomScalePageLayoutView="0" workbookViewId="0" topLeftCell="A1">
      <pane ySplit="7" topLeftCell="A20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4.7109375" style="0" customWidth="1"/>
    <col min="2" max="2" width="19.140625" style="0" customWidth="1"/>
    <col min="3" max="3" width="13.7109375" style="13" customWidth="1"/>
    <col min="4" max="4" width="11.140625" style="0" customWidth="1"/>
    <col min="5" max="5" width="7.8515625" style="0" customWidth="1"/>
    <col min="6" max="6" width="13.7109375" style="0" customWidth="1"/>
    <col min="7" max="7" width="11.421875" style="0" customWidth="1"/>
    <col min="8" max="8" width="14.00390625" style="0" customWidth="1"/>
    <col min="9" max="9" width="11.00390625" style="0" customWidth="1"/>
    <col min="10" max="10" width="10.421875" style="0" customWidth="1"/>
    <col min="11" max="11" width="32.57421875" style="0" customWidth="1"/>
  </cols>
  <sheetData>
    <row r="1" spans="1:11" ht="18" hidden="1">
      <c r="A1" s="1"/>
      <c r="K1" s="2" t="s">
        <v>0</v>
      </c>
    </row>
    <row r="2" spans="1:11" ht="17.25" hidden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7.25" hidden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ht="17.25" hidden="1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7.25">
      <c r="A5" s="47" t="s">
        <v>59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7.25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ht="51.75" customHeight="1">
      <c r="A7" s="22" t="s">
        <v>4</v>
      </c>
      <c r="B7" s="22" t="s">
        <v>5</v>
      </c>
      <c r="C7" s="23" t="s">
        <v>6</v>
      </c>
      <c r="D7" s="24" t="s">
        <v>7</v>
      </c>
      <c r="E7" s="22" t="s">
        <v>8</v>
      </c>
      <c r="F7" s="49" t="s">
        <v>9</v>
      </c>
      <c r="G7" s="50"/>
      <c r="H7" s="49" t="s">
        <v>10</v>
      </c>
      <c r="I7" s="50"/>
      <c r="J7" s="22" t="s">
        <v>11</v>
      </c>
      <c r="K7" s="22" t="s">
        <v>12</v>
      </c>
    </row>
    <row r="8" spans="1:11" s="3" customFormat="1" ht="72" customHeight="1">
      <c r="A8" s="4">
        <v>1</v>
      </c>
      <c r="B8" s="15" t="s">
        <v>55</v>
      </c>
      <c r="C8" s="16">
        <f>D8/107*100</f>
        <v>9327134.579439253</v>
      </c>
      <c r="D8" s="5">
        <v>9980034</v>
      </c>
      <c r="E8" s="4" t="s">
        <v>56</v>
      </c>
      <c r="F8" s="43" t="s">
        <v>57</v>
      </c>
      <c r="G8" s="5">
        <v>9667121</v>
      </c>
      <c r="H8" s="43" t="s">
        <v>57</v>
      </c>
      <c r="I8" s="5">
        <v>9667121</v>
      </c>
      <c r="J8" s="4" t="s">
        <v>30</v>
      </c>
      <c r="K8" s="43" t="s">
        <v>58</v>
      </c>
    </row>
    <row r="9" spans="1:11" s="30" customFormat="1" ht="72" customHeight="1">
      <c r="A9" s="4"/>
      <c r="B9" s="15"/>
      <c r="C9" s="16"/>
      <c r="D9" s="5"/>
      <c r="E9" s="4"/>
      <c r="F9" s="6"/>
      <c r="G9" s="5"/>
      <c r="H9" s="6"/>
      <c r="I9" s="16"/>
      <c r="J9" s="4"/>
      <c r="K9" s="17"/>
    </row>
    <row r="10" spans="1:11" s="30" customFormat="1" ht="72" customHeight="1">
      <c r="A10" s="29"/>
      <c r="B10" s="19"/>
      <c r="C10" s="25"/>
      <c r="D10" s="16"/>
      <c r="E10" s="26"/>
      <c r="F10" s="6"/>
      <c r="G10" s="5"/>
      <c r="H10" s="5"/>
      <c r="I10" s="5"/>
      <c r="J10" s="16"/>
      <c r="K10" s="4"/>
    </row>
    <row r="11" ht="13.5" customHeight="1"/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" right="0" top="0.3937007874015748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view="pageBreakPreview" zoomScale="110" zoomScaleNormal="110" zoomScaleSheetLayoutView="110" zoomScalePageLayoutView="0" workbookViewId="0" topLeftCell="C1">
      <pane ySplit="7" topLeftCell="A8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7.57421875" style="0" customWidth="1"/>
    <col min="2" max="2" width="21.421875" style="0" customWidth="1"/>
    <col min="3" max="3" width="13.00390625" style="13" customWidth="1"/>
    <col min="4" max="4" width="11.140625" style="0" customWidth="1"/>
    <col min="5" max="5" width="7.8515625" style="0" customWidth="1"/>
    <col min="6" max="6" width="21.140625" style="0" customWidth="1"/>
    <col min="7" max="7" width="11.421875" style="0" customWidth="1"/>
    <col min="8" max="8" width="20.140625" style="0" customWidth="1"/>
    <col min="9" max="9" width="11.00390625" style="0" customWidth="1"/>
    <col min="10" max="10" width="10.421875" style="0" customWidth="1"/>
    <col min="11" max="11" width="32.57421875" style="0" customWidth="1"/>
  </cols>
  <sheetData>
    <row r="1" spans="1:11" ht="18" hidden="1">
      <c r="A1" s="1"/>
      <c r="K1" s="2" t="s">
        <v>0</v>
      </c>
    </row>
    <row r="2" spans="1:11" ht="17.25" hidden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7.25" hidden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ht="17.25" hidden="1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7.25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7.25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ht="51.75" customHeight="1">
      <c r="A7" s="22" t="s">
        <v>4</v>
      </c>
      <c r="B7" s="22" t="s">
        <v>5</v>
      </c>
      <c r="C7" s="44" t="s">
        <v>6</v>
      </c>
      <c r="D7" s="24" t="s">
        <v>7</v>
      </c>
      <c r="E7" s="22" t="s">
        <v>8</v>
      </c>
      <c r="F7" s="49" t="s">
        <v>9</v>
      </c>
      <c r="G7" s="50"/>
      <c r="H7" s="49" t="s">
        <v>10</v>
      </c>
      <c r="I7" s="50"/>
      <c r="J7" s="22" t="s">
        <v>11</v>
      </c>
      <c r="K7" s="22" t="s">
        <v>12</v>
      </c>
    </row>
    <row r="8" spans="1:11" s="3" customFormat="1" ht="17.25" customHeight="1" hidden="1">
      <c r="A8" s="7">
        <v>2</v>
      </c>
      <c r="B8" s="51" t="s">
        <v>16</v>
      </c>
      <c r="C8" s="8">
        <f>D8/1.07</f>
        <v>1867279</v>
      </c>
      <c r="D8" s="8">
        <v>1997988.53</v>
      </c>
      <c r="E8" s="7" t="s">
        <v>13</v>
      </c>
      <c r="F8" s="12" t="s">
        <v>17</v>
      </c>
      <c r="G8" s="8">
        <v>1993585.48</v>
      </c>
      <c r="H8" s="12" t="str">
        <f>F8</f>
        <v>บจก.ไทยมิเตอร์</v>
      </c>
      <c r="I8" s="8">
        <v>1993585.48</v>
      </c>
      <c r="J8" s="7" t="s">
        <v>14</v>
      </c>
      <c r="K8" s="7" t="s">
        <v>19</v>
      </c>
    </row>
    <row r="9" spans="1:11" s="3" customFormat="1" ht="17.25" customHeight="1" hidden="1">
      <c r="A9" s="10"/>
      <c r="B9" s="52"/>
      <c r="C9" s="11"/>
      <c r="D9" s="11"/>
      <c r="E9" s="10"/>
      <c r="F9" s="9" t="s">
        <v>18</v>
      </c>
      <c r="G9" s="11">
        <v>1867279</v>
      </c>
      <c r="H9" s="9"/>
      <c r="I9" s="11"/>
      <c r="J9" s="10"/>
      <c r="K9" s="10"/>
    </row>
    <row r="10" spans="1:11" s="3" customFormat="1" ht="17.25" customHeight="1" hidden="1">
      <c r="A10" s="7">
        <v>3</v>
      </c>
      <c r="B10" s="51" t="s">
        <v>20</v>
      </c>
      <c r="C10" s="8">
        <f>D10/1.07</f>
        <v>934494.3925233644</v>
      </c>
      <c r="D10" s="8">
        <v>999909</v>
      </c>
      <c r="E10" s="7" t="s">
        <v>13</v>
      </c>
      <c r="F10" s="12" t="s">
        <v>15</v>
      </c>
      <c r="G10" s="8">
        <v>986900</v>
      </c>
      <c r="H10" s="12" t="str">
        <f>F10</f>
        <v>หจก.พี.บี.85 การช่าง</v>
      </c>
      <c r="I10" s="8">
        <v>984921</v>
      </c>
      <c r="J10" s="7" t="s">
        <v>14</v>
      </c>
      <c r="K10" s="7" t="s">
        <v>22</v>
      </c>
    </row>
    <row r="11" spans="1:11" s="3" customFormat="1" ht="17.25" customHeight="1" hidden="1">
      <c r="A11" s="10"/>
      <c r="B11" s="52"/>
      <c r="C11" s="45"/>
      <c r="D11" s="11"/>
      <c r="E11" s="10"/>
      <c r="F11" s="9" t="s">
        <v>21</v>
      </c>
      <c r="G11" s="11">
        <v>999909</v>
      </c>
      <c r="H11" s="9"/>
      <c r="I11" s="11"/>
      <c r="J11" s="10"/>
      <c r="K11" s="10"/>
    </row>
    <row r="12" spans="1:11" ht="84.75" customHeight="1">
      <c r="A12" s="18">
        <v>1</v>
      </c>
      <c r="B12" s="19" t="s">
        <v>25</v>
      </c>
      <c r="C12" s="16">
        <f>D12/107*100</f>
        <v>8470258.878504673</v>
      </c>
      <c r="D12" s="20">
        <v>9063177</v>
      </c>
      <c r="E12" s="18" t="s">
        <v>26</v>
      </c>
      <c r="F12" s="28" t="s">
        <v>27</v>
      </c>
      <c r="G12" s="21">
        <v>9063177</v>
      </c>
      <c r="H12" s="28" t="s">
        <v>27</v>
      </c>
      <c r="I12" s="21">
        <f>G12</f>
        <v>9063177</v>
      </c>
      <c r="J12" s="18" t="s">
        <v>30</v>
      </c>
      <c r="K12" s="43" t="s">
        <v>31</v>
      </c>
    </row>
    <row r="13" spans="1:9" s="31" customFormat="1" ht="29.25" customHeight="1">
      <c r="A13"/>
      <c r="B13"/>
      <c r="C13" s="13"/>
      <c r="D13"/>
      <c r="E13"/>
      <c r="F13"/>
      <c r="G13"/>
      <c r="H13"/>
      <c r="I13" s="46">
        <v>9063177</v>
      </c>
    </row>
  </sheetData>
  <sheetProtection/>
  <mergeCells count="9">
    <mergeCell ref="H7:I7"/>
    <mergeCell ref="B8:B9"/>
    <mergeCell ref="B10:B11"/>
    <mergeCell ref="A2:K2"/>
    <mergeCell ref="A3:K3"/>
    <mergeCell ref="A4:K4"/>
    <mergeCell ref="A5:K5"/>
    <mergeCell ref="A6:K6"/>
    <mergeCell ref="F7:G7"/>
  </mergeCells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สัตตา นุ่นแก้ว</cp:lastModifiedBy>
  <cp:lastPrinted>2021-09-29T05:04:32Z</cp:lastPrinted>
  <dcterms:created xsi:type="dcterms:W3CDTF">2015-08-04T07:58:44Z</dcterms:created>
  <dcterms:modified xsi:type="dcterms:W3CDTF">2021-09-29T05:04:34Z</dcterms:modified>
  <cp:category/>
  <cp:version/>
  <cp:contentType/>
  <cp:contentStatus/>
</cp:coreProperties>
</file>