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'เฉพาะเจาะจง'!$A$1:$K$15</definedName>
  </definedNames>
  <calcPr fullCalcOnLoad="1"/>
</workbook>
</file>

<file path=xl/sharedStrings.xml><?xml version="1.0" encoding="utf-8"?>
<sst xmlns="http://schemas.openxmlformats.org/spreadsheetml/2006/main" count="92" uniqueCount="47">
  <si>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</si>
  <si>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</si>
  <si>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</si>
  <si>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</si>
  <si>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</si>
  <si>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</si>
  <si>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</si>
  <si>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</si>
  <si>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</si>
  <si>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</si>
  <si>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</si>
  <si>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</si>
  <si>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</si>
  <si>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สอบราคา</t>
  </si>
  <si>
    <t>ราคาต่ำสุด</t>
  </si>
  <si>
    <t>หจก.พี.บี.85 การช่าง</t>
  </si>
  <si>
    <t>งานสำรวจหาจุดรั่ว ในพื้นที่ สสภ.</t>
  </si>
  <si>
    <t>บจก.ไทยมิเตอร์</t>
  </si>
  <si>
    <t>บจก.ยูเอชเอ็ม</t>
  </si>
  <si>
    <t>สัญญา สร.11-01/60 วันที่ 7 มี.ค.60</t>
  </si>
  <si>
    <t>งานจ้างเพิ่มแรงดันน้ำ ในพ.ท.สสภ.</t>
  </si>
  <si>
    <t>บจก.ปุลพัชร์</t>
  </si>
  <si>
    <t>สัญญา รด.11-02/60 วันที่ 28 มี.ค.60</t>
  </si>
  <si>
    <t>เฉพาะเจาะจง</t>
  </si>
  <si>
    <t>เลขที่และวันที่ของสัญญาหรือข้อตกลงซื้อหรือจ้าง</t>
  </si>
  <si>
    <t>คัดเลือก</t>
  </si>
  <si>
    <t>e-bidding</t>
  </si>
  <si>
    <t>หจก.เกื้ออุไร</t>
  </si>
  <si>
    <t>งานวางท่อปรับปรุงกำลังน้ำ ท่อจ่ายน้ำ ท่อบริการ และงานที่เกี่ยวข้อง บริเวณ ซอยเพชรเกษม 110 แยก 14-1-1-2</t>
  </si>
  <si>
    <t>บจก.พงศ์พัช ไฮโดร</t>
  </si>
  <si>
    <t>สัญญา จล.วก.11-07/63 วันที่ 28 กันยายน 2563</t>
  </si>
  <si>
    <t>งานวางท่อปรับปรุงกำลังน้ำ ท่อจ่ายน้ำ ท่อบริการ และงานที่เกี่ยวข้อง ด้สนลดน้ำสูญเสีย</t>
  </si>
  <si>
    <t>สัญญา จล.วล.11-12/63 วันที่ 28 กันยายน 2563</t>
  </si>
  <si>
    <r>
      <t>สรุปผลการดำเนินการจัดซื้อจัดจ้างในรอบเดือน</t>
    </r>
    <r>
      <rPr>
        <b/>
        <sz val="13"/>
        <color indexed="10"/>
        <rFont val="TH SarabunPSK"/>
        <family val="2"/>
      </rPr>
      <t xml:space="preserve"> กันยายน  </t>
    </r>
    <r>
      <rPr>
        <b/>
        <sz val="13"/>
        <rFont val="TH SarabunPSK"/>
        <family val="2"/>
      </rPr>
      <t xml:space="preserve">2563 </t>
    </r>
    <r>
      <rPr>
        <b/>
        <sz val="13"/>
        <color indexed="36"/>
        <rFont val="TH SarabunPSK"/>
        <family val="2"/>
      </rPr>
      <t>(วิธีคัดเลือก)</t>
    </r>
  </si>
  <si>
    <r>
      <t>สรุปผลการดำเนินการจัดซื้อจัดจ้างในรอบเดือน ธันวาคม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>2563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</si>
  <si>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t>จ้างวัดอัตราการไหลและงานที่เกี่ยวข้อง ของสำนักงานประปาสาขาภาษีเจริญ</t>
  </si>
  <si>
    <t>สัญญา จอ.11-07/64 วันที่ 24 ธันวาคม 2563</t>
  </si>
  <si>
    <t>จ้างซ่อมแซมหลังคา อาคารชั้นเดียวของสำนักงานประปาสาขาภาษีเจริญ</t>
  </si>
  <si>
    <t>จ้างซ่อมแซมหน้าต่าง อาคารชั้นเดียว จำนวน 6 ช่อง ของสำนักงานประปาสาขาภาษีเจริญ</t>
  </si>
  <si>
    <t>งานจ้างงานซ่อมท่อประปาแตกรั่วและงานที่เกี่ยวข้อง จำนวน 1 งาน  ในพื้นที่สำนักงานประปาสาขาภาษีเจริญ</t>
  </si>
  <si>
    <t>สัญญา จท.ซท.11-02/64 วันที่ 28 ธันวาคม 2563</t>
  </si>
  <si>
    <r>
      <t>สรุปผลการดำเนินการจัดซื้อจัดจ้างในรอบเดือน ธันวาคม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2563 </t>
    </r>
    <r>
      <rPr>
        <b/>
        <sz val="13"/>
        <color indexed="36"/>
        <rFont val="TH SarabunPSK"/>
        <family val="2"/>
      </rPr>
      <t>(วิธี e-bidding)</t>
    </r>
  </si>
  <si>
    <t>สัญญา จอ.11-08/64 วันที่ 24 ธันวาคม 2563</t>
  </si>
  <si>
    <t>สัญญา จอ.11-06/64 วันที่ 8 ธันวาคม 2563</t>
  </si>
  <si>
    <t>จ้างอุดยกเลิกจุดบรรจบมาตรวัดน้ำและงานที่เกี่ยวข้อง พื้นที่สำนักงานประปาสาขาภาษีเจริญ</t>
  </si>
  <si>
    <t>หจก.สหะชัยเฟอร์นิเจอร์(1993)</t>
  </si>
  <si>
    <t>สัญญา จอ.11-09/64 วันที่ 24 ธันวาคม 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</si>
</sst>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sz val="11"/>
      <color indexed="12"/>
      <name val="Tahoma"/>
      <family val="2"/>
    </font>
    <font>
      <b/>
      <sz val="13"/>
      <color indexed="12"/>
      <name val="TH SarabunPSK"/>
      <family val="2"/>
    </font>
    <font>
      <sz val="13"/>
      <color indexed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9"/>
      <color indexed="12"/>
      <name val="Tahoma"/>
      <family val="2"/>
    </font>
    <font>
      <sz val="13"/>
      <color indexed="10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1"/>
      <color rgb="FF0000FF"/>
      <name val="Calibri"/>
      <family val="2"/>
    </font>
    <font>
      <b/>
      <sz val="13"/>
      <color rgb="FF0000FF"/>
      <name val="TH SarabunPSK"/>
      <family val="2"/>
    </font>
    <font>
      <b/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2"/>
      <color theme="1"/>
      <name val="TH SarabunPSK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9"/>
      <color rgb="FF0000FF"/>
      <name val="Calibri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64" applyFont="1" applyBorder="1" applyAlignment="1">
      <alignment horizontal="center" vertical="center"/>
      <protection/>
    </xf>
    <xf numFmtId="43" fontId="4" fillId="0" borderId="10" xfId="42" applyFont="1" applyBorder="1" applyAlignment="1">
      <alignment horizontal="center" vertical="center"/>
    </xf>
    <xf numFmtId="0" fontId="4" fillId="0" borderId="11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54" fillId="33" borderId="10" xfId="0" applyFont="1" applyFill="1" applyBorder="1" applyAlignment="1">
      <alignment horizontal="center" vertical="top"/>
    </xf>
    <xf numFmtId="43" fontId="54" fillId="33" borderId="10" xfId="42" applyFont="1" applyFill="1" applyBorder="1" applyAlignment="1">
      <alignment horizontal="left" vertical="top"/>
    </xf>
    <xf numFmtId="0" fontId="54" fillId="33" borderId="10" xfId="0" applyFont="1" applyFill="1" applyBorder="1" applyAlignment="1">
      <alignment horizontal="left" vertical="top"/>
    </xf>
    <xf numFmtId="0" fontId="0" fillId="34" borderId="0" xfId="0" applyFill="1" applyAlignment="1">
      <alignment/>
    </xf>
    <xf numFmtId="0" fontId="4" fillId="33" borderId="12" xfId="64" applyFont="1" applyFill="1" applyBorder="1" applyAlignment="1">
      <alignment horizontal="center" vertical="center"/>
      <protection/>
    </xf>
    <xf numFmtId="0" fontId="55" fillId="34" borderId="0" xfId="0" applyFont="1" applyFill="1" applyAlignment="1">
      <alignment/>
    </xf>
    <xf numFmtId="43" fontId="56" fillId="34" borderId="10" xfId="42" applyFont="1" applyFill="1" applyBorder="1" applyAlignment="1">
      <alignment horizontal="center" vertical="center"/>
    </xf>
    <xf numFmtId="0" fontId="56" fillId="34" borderId="12" xfId="64" applyFont="1" applyFill="1" applyBorder="1" applyAlignment="1">
      <alignment horizontal="center" vertical="center"/>
      <protection/>
    </xf>
    <xf numFmtId="0" fontId="57" fillId="0" borderId="10" xfId="64" applyFont="1" applyBorder="1" applyAlignment="1">
      <alignment horizontal="left" vertical="center"/>
      <protection/>
    </xf>
    <xf numFmtId="49" fontId="54" fillId="33" borderId="10" xfId="0" applyNumberFormat="1" applyFont="1" applyFill="1" applyBorder="1" applyAlignment="1">
      <alignment horizontal="left" vertical="top" wrapText="1" readingOrder="1"/>
    </xf>
    <xf numFmtId="43" fontId="58" fillId="33" borderId="10" xfId="42" applyFont="1" applyFill="1" applyBorder="1" applyAlignment="1">
      <alignment horizontal="left" vertical="top"/>
    </xf>
    <xf numFmtId="0" fontId="59" fillId="33" borderId="10" xfId="0" applyFont="1" applyFill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 wrapText="1" readingOrder="1"/>
    </xf>
    <xf numFmtId="0" fontId="10" fillId="0" borderId="10" xfId="64" applyFont="1" applyBorder="1" applyAlignment="1">
      <alignment horizontal="center" vertical="center"/>
      <protection/>
    </xf>
    <xf numFmtId="43" fontId="60" fillId="34" borderId="10" xfId="42" applyFont="1" applyFill="1" applyBorder="1" applyAlignment="1">
      <alignment horizontal="center" vertical="center"/>
    </xf>
    <xf numFmtId="43" fontId="10" fillId="0" borderId="10" xfId="42" applyFont="1" applyBorder="1" applyAlignment="1">
      <alignment horizontal="center" vertical="center"/>
    </xf>
    <xf numFmtId="43" fontId="54" fillId="33" borderId="10" xfId="42" applyFont="1" applyFill="1" applyBorder="1" applyAlignment="1">
      <alignment horizontal="left" vertical="top" wrapText="1" readingOrder="1"/>
    </xf>
    <xf numFmtId="43" fontId="54" fillId="33" borderId="10" xfId="42" applyFont="1" applyFill="1" applyBorder="1" applyAlignment="1">
      <alignment horizontal="center" vertical="top"/>
    </xf>
    <xf numFmtId="0" fontId="55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/>
    </xf>
    <xf numFmtId="0" fontId="61" fillId="33" borderId="0" xfId="0" applyFont="1" applyFill="1" applyAlignment="1">
      <alignment/>
    </xf>
    <xf numFmtId="43" fontId="60" fillId="33" borderId="10" xfId="42" applyFont="1" applyFill="1" applyBorder="1" applyAlignment="1">
      <alignment horizontal="center" vertical="center"/>
    </xf>
    <xf numFmtId="43" fontId="4" fillId="33" borderId="10" xfId="42" applyFont="1" applyFill="1" applyBorder="1" applyAlignment="1">
      <alignment horizontal="center" vertical="center"/>
    </xf>
    <xf numFmtId="43" fontId="62" fillId="33" borderId="13" xfId="0" applyNumberFormat="1" applyFont="1" applyFill="1" applyBorder="1" applyAlignment="1">
      <alignment/>
    </xf>
    <xf numFmtId="0" fontId="63" fillId="33" borderId="10" xfId="0" applyFont="1" applyFill="1" applyBorder="1" applyAlignment="1">
      <alignment horizontal="center" vertical="top"/>
    </xf>
    <xf numFmtId="49" fontId="63" fillId="33" borderId="10" xfId="0" applyNumberFormat="1" applyFont="1" applyFill="1" applyBorder="1" applyAlignment="1">
      <alignment horizontal="left" vertical="top" wrapText="1" readingOrder="1"/>
    </xf>
    <xf numFmtId="43" fontId="63" fillId="33" borderId="10" xfId="42" applyFont="1" applyFill="1" applyBorder="1" applyAlignment="1">
      <alignment horizontal="left" vertical="top"/>
    </xf>
    <xf numFmtId="0" fontId="63" fillId="33" borderId="10" xfId="0" applyFont="1" applyFill="1" applyBorder="1" applyAlignment="1">
      <alignment horizontal="left" vertical="top"/>
    </xf>
    <xf numFmtId="0" fontId="64" fillId="33" borderId="10" xfId="0" applyFont="1" applyFill="1" applyBorder="1" applyAlignment="1">
      <alignment horizontal="left" vertical="top"/>
    </xf>
    <xf numFmtId="0" fontId="4" fillId="0" borderId="10" xfId="64" applyFont="1" applyBorder="1" applyAlignment="1">
      <alignment horizontal="left" vertical="center"/>
      <protection/>
    </xf>
    <xf numFmtId="0" fontId="9" fillId="33" borderId="14" xfId="0" applyFont="1" applyFill="1" applyBorder="1" applyAlignment="1">
      <alignment horizontal="center" vertical="top"/>
    </xf>
    <xf numFmtId="43" fontId="9" fillId="33" borderId="14" xfId="42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horizontal="center" vertical="top"/>
    </xf>
    <xf numFmtId="43" fontId="9" fillId="33" borderId="15" xfId="42" applyFont="1" applyFill="1" applyBorder="1" applyAlignment="1">
      <alignment horizontal="left" vertical="top"/>
    </xf>
    <xf numFmtId="0" fontId="9" fillId="33" borderId="15" xfId="0" applyFont="1" applyFill="1" applyBorder="1" applyAlignment="1">
      <alignment horizontal="left" vertical="top"/>
    </xf>
    <xf numFmtId="43" fontId="9" fillId="33" borderId="16" xfId="42" applyFont="1" applyFill="1" applyBorder="1" applyAlignment="1">
      <alignment horizontal="left" vertical="top"/>
    </xf>
    <xf numFmtId="49" fontId="9" fillId="33" borderId="10" xfId="0" applyNumberFormat="1" applyFont="1" applyFill="1" applyBorder="1" applyAlignment="1">
      <alignment horizontal="left" vertical="top" wrapText="1" readingOrder="1"/>
    </xf>
    <xf numFmtId="43" fontId="9" fillId="33" borderId="10" xfId="42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 wrapText="1"/>
    </xf>
    <xf numFmtId="0" fontId="38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4" fillId="0" borderId="0" xfId="6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11" xfId="64" applyFont="1" applyBorder="1" applyAlignment="1">
      <alignment horizontal="center" vertical="center"/>
      <protection/>
    </xf>
    <xf numFmtId="0" fontId="10" fillId="0" borderId="12" xfId="64" applyFont="1" applyBorder="1" applyAlignment="1">
      <alignment horizontal="center" vertical="center"/>
      <protection/>
    </xf>
    <xf numFmtId="49" fontId="9" fillId="33" borderId="14" xfId="0" applyNumberFormat="1" applyFont="1" applyFill="1" applyBorder="1" applyAlignment="1">
      <alignment horizontal="left" vertical="top" wrapText="1" readingOrder="1"/>
    </xf>
    <xf numFmtId="49" fontId="9" fillId="33" borderId="15" xfId="0" applyNumberFormat="1" applyFont="1" applyFill="1" applyBorder="1" applyAlignment="1">
      <alignment horizontal="left" vertical="top"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3" xfId="63"/>
    <cellStyle name="Normal_จัดซื้อ ธค.54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ปกติ 2" xfId="71"/>
    <cellStyle name="ปกติ_สขร.5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Normal="110" zoomScaleSheetLayoutView="100" zoomScalePageLayoutView="0" workbookViewId="0" topLeftCell="A1">
      <pane ySplit="7" topLeftCell="A11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4.7109375" style="0" customWidth="1"/>
    <col min="2" max="2" width="16.421875" style="0" customWidth="1"/>
    <col min="3" max="3" width="12.57421875" style="13" customWidth="1"/>
    <col min="4" max="4" width="11.140625" style="0" customWidth="1"/>
    <col min="5" max="5" width="9.421875" style="0" customWidth="1"/>
    <col min="6" max="6" width="18.00390625" style="0" customWidth="1"/>
    <col min="7" max="7" width="11.140625" style="7" customWidth="1"/>
    <col min="8" max="8" width="18.140625" style="0" customWidth="1"/>
    <col min="9" max="9" width="11.140625" style="13" customWidth="1"/>
    <col min="10" max="10" width="10.421875" style="0" customWidth="1"/>
    <col min="11" max="11" width="26.421875" style="0" customWidth="1"/>
  </cols>
  <sheetData>
    <row r="1" spans="1:11" ht="18" hidden="1">
      <c r="A1" s="1"/>
      <c r="K1" s="2" t="s">
        <v>0</v>
      </c>
    </row>
    <row r="2" spans="1:11" ht="17.25" hidden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25" hidden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7.25" hidden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.75" customHeight="1">
      <c r="A5" s="52" t="s">
        <v>34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7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 ht="51.75" customHeight="1">
      <c r="A7" s="21" t="s">
        <v>4</v>
      </c>
      <c r="B7" s="21" t="s">
        <v>5</v>
      </c>
      <c r="C7" s="22" t="s">
        <v>6</v>
      </c>
      <c r="D7" s="23" t="s">
        <v>7</v>
      </c>
      <c r="E7" s="21" t="s">
        <v>8</v>
      </c>
      <c r="F7" s="54" t="s">
        <v>9</v>
      </c>
      <c r="G7" s="55"/>
      <c r="H7" s="54" t="s">
        <v>10</v>
      </c>
      <c r="I7" s="55"/>
      <c r="J7" s="21" t="s">
        <v>11</v>
      </c>
      <c r="K7" s="21" t="s">
        <v>24</v>
      </c>
    </row>
    <row r="8" spans="1:11" ht="15.75" customHeight="1">
      <c r="A8" s="3"/>
      <c r="B8" s="16"/>
      <c r="C8" s="14"/>
      <c r="D8" s="4"/>
      <c r="E8" s="3"/>
      <c r="F8" s="5"/>
      <c r="G8" s="12"/>
      <c r="H8" s="5"/>
      <c r="I8" s="15"/>
      <c r="J8" s="3"/>
      <c r="K8" s="3"/>
    </row>
    <row r="9" spans="1:11" ht="78.75" customHeight="1">
      <c r="A9" s="8">
        <v>1</v>
      </c>
      <c r="B9" s="17" t="s">
        <v>44</v>
      </c>
      <c r="C9" s="18">
        <f>D9/107*100</f>
        <v>466997.99999999994</v>
      </c>
      <c r="D9" s="9">
        <v>499687.86</v>
      </c>
      <c r="E9" s="8" t="s">
        <v>23</v>
      </c>
      <c r="F9" s="10" t="s">
        <v>27</v>
      </c>
      <c r="G9" s="9">
        <v>489600</v>
      </c>
      <c r="H9" s="10" t="str">
        <f>F9</f>
        <v>หจก.เกื้ออุไร</v>
      </c>
      <c r="I9" s="18">
        <f>G9</f>
        <v>489600</v>
      </c>
      <c r="J9" s="8" t="s">
        <v>14</v>
      </c>
      <c r="K9" s="19" t="s">
        <v>43</v>
      </c>
    </row>
    <row r="10" spans="1:11" s="7" customFormat="1" ht="76.5" customHeight="1">
      <c r="A10" s="8">
        <v>2</v>
      </c>
      <c r="B10" s="17" t="s">
        <v>35</v>
      </c>
      <c r="C10" s="18">
        <f>D10/107*100</f>
        <v>458147.99999999994</v>
      </c>
      <c r="D10" s="9">
        <v>490218.36</v>
      </c>
      <c r="E10" s="8" t="s">
        <v>23</v>
      </c>
      <c r="F10" s="10" t="s">
        <v>17</v>
      </c>
      <c r="G10" s="9">
        <v>489482.2</v>
      </c>
      <c r="H10" s="10" t="str">
        <f aca="true" t="shared" si="0" ref="H10:I12">F10</f>
        <v>บจก.ไทยมิเตอร์</v>
      </c>
      <c r="I10" s="18">
        <f t="shared" si="0"/>
        <v>489482.2</v>
      </c>
      <c r="J10" s="8" t="s">
        <v>14</v>
      </c>
      <c r="K10" s="19" t="s">
        <v>36</v>
      </c>
    </row>
    <row r="11" spans="1:11" s="7" customFormat="1" ht="89.25" customHeight="1">
      <c r="A11" s="8">
        <v>3</v>
      </c>
      <c r="B11" s="17" t="s">
        <v>37</v>
      </c>
      <c r="C11" s="18">
        <f>D11/107*100</f>
        <v>32710.280373831774</v>
      </c>
      <c r="D11" s="9">
        <v>35000</v>
      </c>
      <c r="E11" s="8" t="s">
        <v>23</v>
      </c>
      <c r="F11" s="10" t="s">
        <v>45</v>
      </c>
      <c r="G11" s="9">
        <v>35000</v>
      </c>
      <c r="H11" s="10" t="str">
        <f t="shared" si="0"/>
        <v>หจก.สหะชัยเฟอร์นิเจอร์(1993)</v>
      </c>
      <c r="I11" s="18">
        <f t="shared" si="0"/>
        <v>35000</v>
      </c>
      <c r="J11" s="8" t="s">
        <v>14</v>
      </c>
      <c r="K11" s="19" t="s">
        <v>42</v>
      </c>
    </row>
    <row r="12" spans="1:11" s="7" customFormat="1" ht="89.25" customHeight="1">
      <c r="A12" s="8">
        <v>4</v>
      </c>
      <c r="B12" s="17" t="s">
        <v>38</v>
      </c>
      <c r="C12" s="18">
        <f>D12/107*100</f>
        <v>42056.074766355145</v>
      </c>
      <c r="D12" s="9">
        <v>45000</v>
      </c>
      <c r="E12" s="8" t="s">
        <v>23</v>
      </c>
      <c r="F12" s="10" t="s">
        <v>45</v>
      </c>
      <c r="G12" s="9">
        <v>45000</v>
      </c>
      <c r="H12" s="10" t="str">
        <f t="shared" si="0"/>
        <v>หจก.สหะชัยเฟอร์นิเจอร์(1993)</v>
      </c>
      <c r="I12" s="18">
        <f t="shared" si="0"/>
        <v>45000</v>
      </c>
      <c r="J12" s="8" t="s">
        <v>14</v>
      </c>
      <c r="K12" s="19" t="s">
        <v>46</v>
      </c>
    </row>
    <row r="13" spans="3:9" s="7" customFormat="1" ht="18.75" customHeight="1">
      <c r="C13" s="26"/>
      <c r="I13" s="31">
        <f>SUM(I10:I12)</f>
        <v>569482.2</v>
      </c>
    </row>
    <row r="14" spans="3:9" s="7" customFormat="1" ht="13.5">
      <c r="C14" s="26"/>
      <c r="I14" s="26"/>
    </row>
    <row r="15" spans="3:9" s="7" customFormat="1" ht="13.5">
      <c r="C15" s="26"/>
      <c r="I15" s="26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" right="0" top="0.7480314960629921" bottom="0.3149606299212598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13.7109375" style="11" customWidth="1"/>
    <col min="4" max="4" width="11.140625" style="0" customWidth="1"/>
    <col min="5" max="5" width="7.8515625" style="0" customWidth="1"/>
    <col min="6" max="6" width="13.7109375" style="0" customWidth="1"/>
    <col min="7" max="7" width="11.421875" style="0" customWidth="1"/>
    <col min="8" max="8" width="14.00390625" style="0" customWidth="1"/>
    <col min="9" max="9" width="11.00390625" style="0" customWidth="1"/>
    <col min="10" max="10" width="10.421875" style="0" customWidth="1"/>
    <col min="11" max="11" width="32.57421875" style="0" customWidth="1"/>
  </cols>
  <sheetData>
    <row r="1" spans="1:11" ht="18" hidden="1">
      <c r="A1" s="1"/>
      <c r="K1" s="2" t="s">
        <v>0</v>
      </c>
    </row>
    <row r="2" spans="1:11" ht="17.25" hidden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25" hidden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7.25" hidden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7.25">
      <c r="A5" s="5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7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 ht="51.75" customHeight="1">
      <c r="A7" s="21" t="s">
        <v>4</v>
      </c>
      <c r="B7" s="21" t="s">
        <v>5</v>
      </c>
      <c r="C7" s="22" t="s">
        <v>6</v>
      </c>
      <c r="D7" s="23" t="s">
        <v>7</v>
      </c>
      <c r="E7" s="21" t="s">
        <v>8</v>
      </c>
      <c r="F7" s="54" t="s">
        <v>9</v>
      </c>
      <c r="G7" s="55"/>
      <c r="H7" s="54" t="s">
        <v>10</v>
      </c>
      <c r="I7" s="55"/>
      <c r="J7" s="21" t="s">
        <v>11</v>
      </c>
      <c r="K7" s="21" t="s">
        <v>12</v>
      </c>
    </row>
    <row r="8" spans="1:11" s="7" customFormat="1" ht="72" customHeight="1">
      <c r="A8" s="32">
        <v>1</v>
      </c>
      <c r="B8" s="33" t="s">
        <v>28</v>
      </c>
      <c r="C8" s="34">
        <f>D8/107*100</f>
        <v>1637909.3457943925</v>
      </c>
      <c r="D8" s="34">
        <v>1752563</v>
      </c>
      <c r="E8" s="32" t="s">
        <v>25</v>
      </c>
      <c r="F8" s="35" t="s">
        <v>29</v>
      </c>
      <c r="G8" s="34">
        <v>1733775</v>
      </c>
      <c r="H8" s="35" t="str">
        <f>F8</f>
        <v>บจก.พงศ์พัช ไฮโดร</v>
      </c>
      <c r="I8" s="34">
        <f>G8</f>
        <v>1733775</v>
      </c>
      <c r="J8" s="32" t="s">
        <v>14</v>
      </c>
      <c r="K8" s="36" t="s">
        <v>30</v>
      </c>
    </row>
    <row r="9" spans="1:11" s="28" customFormat="1" ht="72" customHeight="1">
      <c r="A9" s="32">
        <v>2</v>
      </c>
      <c r="B9" s="33" t="s">
        <v>31</v>
      </c>
      <c r="C9" s="34">
        <f>D9/107*100</f>
        <v>4672030.841121495</v>
      </c>
      <c r="D9" s="34">
        <v>4999073</v>
      </c>
      <c r="E9" s="32" t="s">
        <v>25</v>
      </c>
      <c r="F9" s="35" t="s">
        <v>27</v>
      </c>
      <c r="G9" s="34">
        <v>1733776</v>
      </c>
      <c r="H9" s="35" t="str">
        <f>F9</f>
        <v>หจก.เกื้ออุไร</v>
      </c>
      <c r="I9" s="34">
        <f>G9</f>
        <v>1733776</v>
      </c>
      <c r="J9" s="32" t="s">
        <v>14</v>
      </c>
      <c r="K9" s="36" t="s">
        <v>32</v>
      </c>
    </row>
    <row r="10" spans="1:11" s="28" customFormat="1" ht="72" customHeight="1">
      <c r="A10" s="27"/>
      <c r="B10" s="20"/>
      <c r="C10" s="24"/>
      <c r="D10" s="18"/>
      <c r="E10" s="25"/>
      <c r="F10" s="10"/>
      <c r="G10" s="9"/>
      <c r="H10" s="9"/>
      <c r="I10" s="9"/>
      <c r="J10" s="18"/>
      <c r="K10" s="8"/>
    </row>
    <row r="11" ht="13.5" customHeight="1"/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1" sqref="A1"/>
      <selection pane="bottomLeft" activeCell="A6" sqref="A6:K6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12.421875" style="11" customWidth="1"/>
    <col min="4" max="4" width="11.140625" style="0" customWidth="1"/>
    <col min="5" max="5" width="7.00390625" style="0" customWidth="1"/>
    <col min="6" max="6" width="14.421875" style="0" customWidth="1"/>
    <col min="7" max="7" width="11.421875" style="0" customWidth="1"/>
    <col min="8" max="8" width="15.421875" style="0" customWidth="1"/>
    <col min="9" max="9" width="11.00390625" style="0" customWidth="1"/>
    <col min="10" max="10" width="10.421875" style="0" customWidth="1"/>
    <col min="11" max="11" width="31.140625" style="0" customWidth="1"/>
  </cols>
  <sheetData>
    <row r="1" spans="1:11" ht="18" hidden="1">
      <c r="A1" s="1"/>
      <c r="K1" s="2" t="s">
        <v>0</v>
      </c>
    </row>
    <row r="2" spans="1:11" ht="17.25" hidden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25" hidden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7.25" hidden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7.25">
      <c r="A5" s="52" t="s">
        <v>41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7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 ht="51.75" customHeight="1">
      <c r="A7" s="21" t="s">
        <v>4</v>
      </c>
      <c r="B7" s="21" t="s">
        <v>5</v>
      </c>
      <c r="C7" s="29" t="s">
        <v>6</v>
      </c>
      <c r="D7" s="23" t="s">
        <v>7</v>
      </c>
      <c r="E7" s="21" t="s">
        <v>8</v>
      </c>
      <c r="F7" s="54" t="s">
        <v>9</v>
      </c>
      <c r="G7" s="55"/>
      <c r="H7" s="54" t="s">
        <v>10</v>
      </c>
      <c r="I7" s="55"/>
      <c r="J7" s="21" t="s">
        <v>11</v>
      </c>
      <c r="K7" s="21" t="s">
        <v>12</v>
      </c>
    </row>
    <row r="8" spans="1:11" ht="17.25" customHeight="1">
      <c r="A8" s="3"/>
      <c r="B8" s="37"/>
      <c r="C8" s="30"/>
      <c r="D8" s="4"/>
      <c r="E8" s="3"/>
      <c r="F8" s="5"/>
      <c r="G8" s="6"/>
      <c r="H8" s="5"/>
      <c r="I8" s="6"/>
      <c r="J8" s="3"/>
      <c r="K8" s="3"/>
    </row>
    <row r="9" spans="1:11" s="7" customFormat="1" ht="17.25" customHeight="1" hidden="1">
      <c r="A9" s="38">
        <v>2</v>
      </c>
      <c r="B9" s="56" t="s">
        <v>16</v>
      </c>
      <c r="C9" s="39">
        <f>D9/1.07</f>
        <v>1867279</v>
      </c>
      <c r="D9" s="39">
        <v>1997988.53</v>
      </c>
      <c r="E9" s="38" t="s">
        <v>13</v>
      </c>
      <c r="F9" s="40" t="s">
        <v>17</v>
      </c>
      <c r="G9" s="39">
        <v>1993585.48</v>
      </c>
      <c r="H9" s="40" t="str">
        <f>F9</f>
        <v>บจก.ไทยมิเตอร์</v>
      </c>
      <c r="I9" s="39">
        <v>1993585.48</v>
      </c>
      <c r="J9" s="38" t="s">
        <v>14</v>
      </c>
      <c r="K9" s="38" t="s">
        <v>19</v>
      </c>
    </row>
    <row r="10" spans="1:11" s="7" customFormat="1" ht="17.25" customHeight="1" hidden="1">
      <c r="A10" s="41"/>
      <c r="B10" s="57"/>
      <c r="C10" s="42"/>
      <c r="D10" s="42"/>
      <c r="E10" s="41"/>
      <c r="F10" s="43" t="s">
        <v>18</v>
      </c>
      <c r="G10" s="42">
        <v>1867279</v>
      </c>
      <c r="H10" s="43"/>
      <c r="I10" s="42"/>
      <c r="J10" s="41"/>
      <c r="K10" s="41"/>
    </row>
    <row r="11" spans="1:11" s="7" customFormat="1" ht="17.25" customHeight="1" hidden="1">
      <c r="A11" s="38">
        <v>3</v>
      </c>
      <c r="B11" s="56" t="s">
        <v>20</v>
      </c>
      <c r="C11" s="39">
        <f>D11/1.07</f>
        <v>934494.3925233644</v>
      </c>
      <c r="D11" s="39">
        <v>999909</v>
      </c>
      <c r="E11" s="38" t="s">
        <v>13</v>
      </c>
      <c r="F11" s="40" t="s">
        <v>15</v>
      </c>
      <c r="G11" s="39">
        <v>986900</v>
      </c>
      <c r="H11" s="40" t="str">
        <f>F11</f>
        <v>หจก.พี.บี.85 การช่าง</v>
      </c>
      <c r="I11" s="39">
        <v>984921</v>
      </c>
      <c r="J11" s="38" t="s">
        <v>14</v>
      </c>
      <c r="K11" s="38" t="s">
        <v>22</v>
      </c>
    </row>
    <row r="12" spans="1:11" s="7" customFormat="1" ht="17.25" customHeight="1" hidden="1">
      <c r="A12" s="41"/>
      <c r="B12" s="57"/>
      <c r="C12" s="44"/>
      <c r="D12" s="42"/>
      <c r="E12" s="41"/>
      <c r="F12" s="43" t="s">
        <v>21</v>
      </c>
      <c r="G12" s="42">
        <v>999909</v>
      </c>
      <c r="H12" s="43"/>
      <c r="I12" s="42"/>
      <c r="J12" s="41"/>
      <c r="K12" s="41"/>
    </row>
    <row r="13" spans="1:11" s="7" customFormat="1" ht="85.5" customHeight="1">
      <c r="A13" s="27">
        <v>1</v>
      </c>
      <c r="B13" s="45" t="s">
        <v>39</v>
      </c>
      <c r="C13" s="46">
        <f>D13/107*100</f>
        <v>8411205.607476635</v>
      </c>
      <c r="D13" s="46">
        <v>8999990</v>
      </c>
      <c r="E13" s="27" t="s">
        <v>26</v>
      </c>
      <c r="F13" s="51" t="s">
        <v>15</v>
      </c>
      <c r="G13" s="46">
        <v>8989789</v>
      </c>
      <c r="H13" s="48" t="str">
        <f>F13</f>
        <v>หจก.พี.บี.85 การช่าง</v>
      </c>
      <c r="I13" s="46">
        <f>G13</f>
        <v>8989789</v>
      </c>
      <c r="J13" s="27" t="s">
        <v>14</v>
      </c>
      <c r="K13" s="48" t="s">
        <v>40</v>
      </c>
    </row>
    <row r="14" spans="1:11" s="7" customFormat="1" ht="120" customHeight="1">
      <c r="A14" s="27"/>
      <c r="B14" s="45"/>
      <c r="C14" s="46"/>
      <c r="D14" s="46"/>
      <c r="E14" s="27"/>
      <c r="F14" s="47"/>
      <c r="G14" s="46"/>
      <c r="H14" s="47"/>
      <c r="I14" s="46"/>
      <c r="J14" s="27"/>
      <c r="K14" s="48"/>
    </row>
    <row r="15" spans="1:11" s="50" customFormat="1" ht="111" customHeight="1">
      <c r="A15" s="27"/>
      <c r="B15" s="45"/>
      <c r="C15" s="46"/>
      <c r="D15" s="46"/>
      <c r="E15" s="27"/>
      <c r="F15" s="49"/>
      <c r="G15" s="46"/>
      <c r="H15" s="47"/>
      <c r="I15" s="46"/>
      <c r="J15" s="27"/>
      <c r="K15" s="48"/>
    </row>
    <row r="16" spans="1:11" s="50" customFormat="1" ht="69" customHeight="1">
      <c r="A16" s="27"/>
      <c r="B16" s="45"/>
      <c r="C16" s="46"/>
      <c r="D16" s="46"/>
      <c r="E16" s="27"/>
      <c r="F16" s="49"/>
      <c r="G16" s="46"/>
      <c r="H16" s="47"/>
      <c r="I16" s="46"/>
      <c r="J16" s="27"/>
      <c r="K16" s="48"/>
    </row>
  </sheetData>
  <sheetProtection/>
  <mergeCells count="9">
    <mergeCell ref="H7:I7"/>
    <mergeCell ref="B9:B10"/>
    <mergeCell ref="B11:B12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สัตตา นุ่นแก้ว</cp:lastModifiedBy>
  <cp:lastPrinted>2021-01-05T08:37:59Z</cp:lastPrinted>
  <dcterms:created xsi:type="dcterms:W3CDTF">2015-08-04T07:58:44Z</dcterms:created>
  <dcterms:modified xsi:type="dcterms:W3CDTF">2021-01-05T08:43:19Z</dcterms:modified>
  <cp:category/>
  <cp:version/>
  <cp:contentType/>
  <cp:contentStatus/>
</cp:coreProperties>
</file>