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HM รายงานจัดซื้อ-จ้าง\"/>
    </mc:Choice>
  </mc:AlternateContent>
  <xr:revisionPtr revIDLastSave="0" documentId="13_ncr:1_{1B82A0C3-3E15-4438-BEF8-8F367D29F34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(เฉพาะเจาะจง) " sheetId="2" r:id="rId1"/>
    <sheet name="(คัดเลือก)  " sheetId="4" r:id="rId2"/>
    <sheet name="(ebid)" sheetId="5" r:id="rId3"/>
  </sheets>
  <definedNames>
    <definedName name="_xlnm.Print_Area" localSheetId="2">'(ebid)'!$A$1:$L$24</definedName>
    <definedName name="_xlnm.Print_Area" localSheetId="0">'(เฉพาะเจาะจง) '!$A$1:$K$19</definedName>
    <definedName name="_xlnm.Print_Area" localSheetId="1">'(คัดเลือก)  '!$A$1:$K$20</definedName>
    <definedName name="_xlnm.Print_Titles" localSheetId="2">'(ebid)'!$1:$8</definedName>
    <definedName name="_xlnm.Print_Titles" localSheetId="0">'(เฉพาะเจาะจง) '!$1:$8</definedName>
    <definedName name="_xlnm.Print_Titles" localSheetId="1">'(คัดเลือก) 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2" l="1"/>
  <c r="H14" i="2"/>
  <c r="H15" i="2"/>
  <c r="H16" i="2"/>
  <c r="H17" i="2"/>
  <c r="H18" i="2"/>
  <c r="H12" i="2"/>
  <c r="I13" i="2"/>
  <c r="G13" i="2"/>
  <c r="G14" i="2"/>
  <c r="I14" i="2" s="1"/>
  <c r="G15" i="2"/>
  <c r="I15" i="2" s="1"/>
  <c r="G16" i="2"/>
  <c r="I16" i="2" s="1"/>
  <c r="G17" i="2"/>
  <c r="I17" i="2" s="1"/>
  <c r="G18" i="2"/>
  <c r="I18" i="2" s="1"/>
  <c r="G12" i="2"/>
  <c r="I12" i="2" s="1"/>
  <c r="C12" i="2"/>
  <c r="C13" i="2"/>
  <c r="C14" i="2"/>
  <c r="C15" i="2"/>
  <c r="C16" i="2"/>
  <c r="C17" i="2"/>
  <c r="C18" i="2"/>
  <c r="C11" i="2"/>
  <c r="C10" i="2"/>
  <c r="I19" i="2" l="1"/>
  <c r="C9" i="4"/>
  <c r="I24" i="5" l="1"/>
  <c r="I19" i="4" l="1"/>
  <c r="C9" i="5" l="1"/>
  <c r="C9" i="2" l="1"/>
</calcChain>
</file>

<file path=xl/sharedStrings.xml><?xml version="1.0" encoding="utf-8"?>
<sst xmlns="http://schemas.openxmlformats.org/spreadsheetml/2006/main" count="124" uniqueCount="68">
  <si>
    <t xml:space="preserve">แบบ สขร.1 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</si>
  <si>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</si>
  <si>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</si>
  <si>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</si>
  <si>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</si>
  <si>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</si>
  <si>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</si>
  <si>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</si>
  <si>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</si>
  <si>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</si>
  <si>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</si>
  <si>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</si>
  <si>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</si>
  <si>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</si>
  <si>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</si>
  <si>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</si>
  <si>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เลขที่และวันที่ของสัญญาในการซื้อหรือจ้าง</t>
  </si>
  <si>
    <t>ราคาเหมาะสม</t>
  </si>
  <si>
    <t>สำนักงานประปาสาขาภาษีเจริญ การประปานครหลวง</t>
  </si>
  <si>
    <t>เฉพาะเจาะจง</t>
  </si>
  <si>
    <t>ราคาต่ำสุด</t>
  </si>
  <si>
    <t>วิธีคัดเลือก</t>
  </si>
  <si>
    <t>e-bidding</t>
  </si>
  <si>
    <t xml:space="preserve">บริษัท พี.บี.85 การช่าง จำกัด </t>
  </si>
  <si>
    <t>สรุปผลการดำเนินการจัดซื้อจัดจ้างในรอบเดือน มีนาคม 2569</t>
  </si>
  <si>
    <t xml:space="preserve">งานก่อสร้างวางท่อจ่ายน้ำและท่อบริการด้านปรับปรุงกำลังน้ำ และงานที่เกี่ยวข้อง </t>
  </si>
  <si>
    <t>คัดเลือก</t>
  </si>
  <si>
    <t>ห้างหุ้นส่วนจำกัด สุริยภัณฑ์ การช่าง
ห้างหุ้นส่วนจำกัด วินิจ กฤษณา ก่อสร้าง
บริษัท พงศ์พัช ไฮโดร จำกัด
ห้างหุ้นส่วนจำกัด เกื้ออุไร</t>
  </si>
  <si>
    <t xml:space="preserve">
9,990,000.-	9,993,000.-
9,994,700.-
9,995,000.-</t>
  </si>
  <si>
    <t>สัญญา ปป11-04-69
วันที่ 19 มี.ค.69
PO 3300074339</t>
  </si>
  <si>
    <t>ต่ำสุด</t>
  </si>
  <si>
    <t>งานก่อสร้างวางท่อประปา และงานที่เกี่ยวข้อง เพื่อวางท่อขยายเขตรับจ้างงาน (ธุรกิจเสริมด้านบริการ) โครงการ The Terminal 81 ระยะ 4</t>
  </si>
  <si>
    <t xml:space="preserve">ห้างหุ้นส่วนจำกัด วินิจ กฤษณา ก่อสร้าง </t>
  </si>
  <si>
    <t xml:space="preserve">บริษัท เซน เทค (โกลบอล) จำกัด </t>
  </si>
  <si>
    <t>บริษัท กัญญาวัฒน์2020 จำกัด</t>
  </si>
  <si>
    <t xml:space="preserve">บริษัท น่านเหนือ ก่อสร้าง จำกัด </t>
  </si>
  <si>
    <t>ห้างหุ้นส่วนจำกัด โสภณกาญจนกิจ</t>
  </si>
  <si>
    <t xml:space="preserve">บริษัท เพิ่มชัยการช่าง จำกัด </t>
  </si>
  <si>
    <t xml:space="preserve">ห้างหุ้นส่วนจำกัด สุริยภัณฑ์ การช่าง </t>
  </si>
  <si>
    <t>สัญญา วธ11-02-69    
วันที่  10 มี.ค.69
PO 3300074205</t>
  </si>
  <si>
    <t>งานก่อสร้างวางท่อประปา และงานที่เกี่ยวข้อง เพื่อวางท่อขยายเขตรับจ้างงาน (ธุรกิจเสริมด้านบริการ)</t>
  </si>
  <si>
    <t>สัญญา วธ11-03-69    
วันที่  6 มี.ค.69
PO 3300074164</t>
  </si>
  <si>
    <t>ห้างหุ้นส่วนจำกัด ว.รุ่งระวี</t>
  </si>
  <si>
    <t>สัญญา วธ11-05-69    
วันที่  23 มี.ค.69
PO 3300074382</t>
  </si>
  <si>
    <t xml:space="preserve">ห้างหุ้นส่วนจำกัด วินิจ กฤษณา ก่อสร้าง  </t>
  </si>
  <si>
    <t>สัญญา วธ11-06-69    
วันที่  19 มี.ค.69
3300074343</t>
  </si>
  <si>
    <t>บริษัท โอสิริแอนด์ซันส์ จำกัด</t>
  </si>
  <si>
    <t>บริษัท ดี สมาร์ท โซลูชั่น จำกัด</t>
  </si>
  <si>
    <t>ห้างหุ้นส่วนจำกัด แอล.อี.ดี.เอฟโวลูชั่น</t>
  </si>
  <si>
    <t>ห้างหุ้นส่วนจำกัด ยูเนี่ยน ปริ้นท์</t>
  </si>
  <si>
    <t>บริษัท ยูเอชเอ็ม จำกัด</t>
  </si>
  <si>
    <t>ห้างหุ้นส่วนจำกัด พีเอ็น คอมเมิร์ช 2017</t>
  </si>
  <si>
    <t>บริษัท เอ็นซี คลาวส์คอม จำกัด</t>
  </si>
  <si>
    <t>สัญญา จท11-10-69 
วันที่  6 มี.ค.69
3300074160</t>
  </si>
  <si>
    <t>สัญญา ซท11-06-69 
วันที่  18 มี.ค.69
3300074319</t>
  </si>
  <si>
    <t>สัญญา ซท11-09-69 
วันที่  30 มี.ค.69
3300074527</t>
  </si>
  <si>
    <t>สัญญา ซท11-05-69 
วันที่  5 มี.ค.69
3300074141</t>
  </si>
  <si>
    <t>สัญญา ซท11-07-69
วันที่  25 มี.ค.69
3300074442</t>
  </si>
  <si>
    <t>สัญญา ซท11-08-69
วันที่  31 มี.ค.69
3300074531</t>
  </si>
  <si>
    <t xml:space="preserve">งานจ้างย้ายหัวดับเพลิง </t>
  </si>
  <si>
    <t>งานซื้อกล่องควบคุมการทำงาน (DORMA คอนโทลเลอร์) สำหรับประตูบานเลื่อนอัตโนมัติ บริเวณโรงอาหาร ฝั่งขวา</t>
  </si>
  <si>
    <t>งานจ้างซ่อมลำโพงฮอร์น บริเวณอาคาร สปน.</t>
  </si>
  <si>
    <t>งานจัดซื้อตลับหมึกพิมพ์ จำนวน 16 รายการ</t>
  </si>
  <si>
    <t xml:space="preserve">งานจัดซื้อประตูระบายอากาศเทอร์โมพลาสติก Combination Air Valve </t>
  </si>
  <si>
    <t>งานจัดซื้อแก้วเก็บอุณหภูมิ และที่เปิดขวด สกรีนมาสคอตน้องยอดน้ำ MWA</t>
  </si>
  <si>
    <t>งานจัดซื้อ กระดาษก้อน</t>
  </si>
  <si>
    <t>สัญญา จท11-12-69
วันที่  31 มี.ค.69
3300074527</t>
  </si>
  <si>
    <t>ห้างหุ้นส่วนจำกัด สุริยภัณฑ์ การช่าง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</si>
</sst>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0" x14ac:knownFonts="1">
    <font>
      <sz val="10"/>
      <name val="Arial"/>
      <family val="2"/>
    </font>
    <font>
      <sz val="10"/>
      <name val="Arial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sz val="22"/>
      <name val="TH Sarabun New"/>
      <family val="2"/>
    </font>
    <font>
      <sz val="22"/>
      <color indexed="8"/>
      <name val="TH Sarabun New"/>
      <family val="2"/>
    </font>
    <font>
      <sz val="22"/>
      <color theme="1"/>
      <name val="TH Sarabun New"/>
      <family val="2"/>
    </font>
    <font>
      <sz val="8"/>
      <name val="Arial"/>
      <family val="2"/>
    </font>
    <font>
      <sz val="24"/>
      <name val="TH Sarabun New"/>
      <family val="2"/>
    </font>
    <font>
      <sz val="24"/>
      <color indexed="8"/>
      <name val="TH Sarabun New"/>
      <family val="2"/>
    </font>
    <font>
      <u/>
      <sz val="24"/>
      <name val="TH Sarabun New"/>
      <family val="2"/>
    </font>
    <font>
      <sz val="24"/>
      <color theme="1"/>
      <name val="TH Sarabun New"/>
      <family val="2"/>
    </font>
    <font>
      <sz val="24"/>
      <color rgb="FF000000"/>
      <name val="TH Sarabun New"/>
      <family val="2"/>
    </font>
    <font>
      <b/>
      <u val="doubleAccounting"/>
      <sz val="24"/>
      <color rgb="FF000000"/>
      <name val="TH Sarabun New"/>
      <family val="2"/>
    </font>
    <font>
      <sz val="24"/>
      <color rgb="FFFF0000"/>
      <name val="TH Sarabun New"/>
      <family val="2"/>
    </font>
    <font>
      <b/>
      <sz val="24"/>
      <color rgb="FF000000"/>
      <name val="TH Sarabun New"/>
      <family val="2"/>
    </font>
    <font>
      <b/>
      <u val="doubleAccounting"/>
      <sz val="24"/>
      <name val="TH Sarabun New"/>
      <family val="2"/>
    </font>
    <font>
      <u val="doubleAccounting"/>
      <sz val="2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5">
    <xf numFmtId="0" fontId="0" fillId="0" borderId="0" xfId="0"/>
    <xf numFmtId="0" fontId="2" fillId="2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164" fontId="2" fillId="2" borderId="0" xfId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4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164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164" fontId="4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164" fontId="2" fillId="0" borderId="0" xfId="1" applyFont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4" fontId="5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/>
    </xf>
    <xf numFmtId="164" fontId="5" fillId="0" borderId="6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 shrinkToFit="1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64" fontId="6" fillId="2" borderId="0" xfId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 shrinkToFit="1"/>
    </xf>
    <xf numFmtId="4" fontId="13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 shrinkToFit="1"/>
    </xf>
    <xf numFmtId="164" fontId="15" fillId="0" borderId="10" xfId="1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 shrinkToFit="1"/>
    </xf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 shrinkToFit="1"/>
    </xf>
    <xf numFmtId="164" fontId="10" fillId="0" borderId="0" xfId="1" applyFont="1" applyBorder="1" applyAlignment="1">
      <alignment horizontal="center" vertical="center" wrapText="1" shrinkToFit="1"/>
    </xf>
    <xf numFmtId="1" fontId="10" fillId="0" borderId="0" xfId="0" applyNumberFormat="1" applyFont="1" applyBorder="1" applyAlignment="1">
      <alignment horizontal="center" vertical="center" wrapText="1" shrinkToFit="1"/>
    </xf>
    <xf numFmtId="164" fontId="15" fillId="0" borderId="0" xfId="1" applyFont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1" fontId="2" fillId="0" borderId="0" xfId="0" applyNumberFormat="1" applyFont="1" applyBorder="1" applyAlignment="1">
      <alignment horizontal="center" vertical="center" wrapText="1" shrinkToFit="1"/>
    </xf>
    <xf numFmtId="4" fontId="13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wrapText="1" shrinkToFit="1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 shrinkToFit="1"/>
    </xf>
    <xf numFmtId="1" fontId="10" fillId="0" borderId="0" xfId="0" applyNumberFormat="1" applyFont="1" applyAlignment="1">
      <alignment horizontal="center" vertical="center" wrapText="1" shrinkToFit="1"/>
    </xf>
    <xf numFmtId="164" fontId="17" fillId="0" borderId="0" xfId="1" applyFont="1" applyBorder="1" applyAlignment="1">
      <alignment horizontal="center" vertical="top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" fontId="2" fillId="0" borderId="0" xfId="0" applyNumberFormat="1" applyFont="1" applyBorder="1" applyAlignment="1">
      <alignment horizontal="center" vertical="center"/>
    </xf>
    <xf numFmtId="164" fontId="18" fillId="0" borderId="0" xfId="1" applyFont="1" applyBorder="1" applyAlignment="1">
      <alignment horizontal="center" vertical="center" wrapText="1" shrinkToFit="1"/>
    </xf>
    <xf numFmtId="164" fontId="2" fillId="0" borderId="0" xfId="1" applyFont="1" applyFill="1" applyBorder="1" applyAlignment="1">
      <alignment horizontal="center" vertical="center" wrapText="1" shrinkToFit="1"/>
    </xf>
    <xf numFmtId="164" fontId="2" fillId="0" borderId="0" xfId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164" fontId="19" fillId="0" borderId="0" xfId="1" applyFont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164" fontId="10" fillId="0" borderId="2" xfId="1" applyFont="1" applyBorder="1" applyAlignment="1">
      <alignment horizontal="center" vertical="center" wrapText="1" shrinkToFit="1"/>
    </xf>
    <xf numFmtId="164" fontId="10" fillId="0" borderId="6" xfId="1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0" xfId="0" applyFont="1" applyBorder="1" applyAlignment="1">
      <alignment vertical="center" wrapText="1" shrinkToFit="1"/>
    </xf>
    <xf numFmtId="4" fontId="13" fillId="0" borderId="10" xfId="0" applyNumberFormat="1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 shrinkToFit="1"/>
    </xf>
    <xf numFmtId="164" fontId="10" fillId="0" borderId="10" xfId="1" applyFont="1" applyBorder="1" applyAlignment="1">
      <alignment horizontal="center" vertical="center" wrapText="1" shrinkToFit="1"/>
    </xf>
    <xf numFmtId="1" fontId="10" fillId="0" borderId="10" xfId="0" applyNumberFormat="1" applyFont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164" fontId="10" fillId="0" borderId="6" xfId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10" fillId="0" borderId="5" xfId="0" applyNumberFormat="1" applyFont="1" applyFill="1" applyBorder="1" applyAlignment="1">
      <alignment horizontal="center" vertical="center" shrinkToFit="1"/>
    </xf>
    <xf numFmtId="164" fontId="10" fillId="0" borderId="5" xfId="1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wrapText="1" shrinkToFit="1"/>
    </xf>
    <xf numFmtId="164" fontId="11" fillId="0" borderId="5" xfId="1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1" fontId="10" fillId="0" borderId="2" xfId="0" applyNumberFormat="1" applyFont="1" applyBorder="1" applyAlignment="1">
      <alignment horizontal="center" vertical="center" wrapText="1" shrinkToFit="1"/>
    </xf>
    <xf numFmtId="1" fontId="10" fillId="0" borderId="6" xfId="0" applyNumberFormat="1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wrapText="1" shrinkToFit="1"/>
    </xf>
    <xf numFmtId="0" fontId="10" fillId="0" borderId="6" xfId="0" applyFont="1" applyBorder="1" applyAlignment="1">
      <alignment vertical="center" wrapText="1" shrinkToFit="1"/>
    </xf>
    <xf numFmtId="4" fontId="13" fillId="0" borderId="2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164" fontId="10" fillId="0" borderId="2" xfId="1" applyFont="1" applyBorder="1" applyAlignment="1">
      <alignment horizontal="center" vertical="center" wrapText="1" shrinkToFit="1"/>
    </xf>
    <xf numFmtId="164" fontId="10" fillId="0" borderId="6" xfId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164" fontId="11" fillId="0" borderId="2" xfId="1" applyFont="1" applyFill="1" applyBorder="1" applyAlignment="1">
      <alignment horizontal="center" vertical="center" wrapText="1" shrinkToFit="1"/>
    </xf>
    <xf numFmtId="164" fontId="11" fillId="0" borderId="6" xfId="1" applyFont="1" applyFill="1" applyBorder="1" applyAlignment="1">
      <alignment horizontal="center" vertical="center" wrapText="1" shrinkToFit="1"/>
    </xf>
    <xf numFmtId="164" fontId="11" fillId="0" borderId="9" xfId="1" applyFont="1" applyFill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150DCF-9298-4AD4-9C0A-4A1464607A6B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CE50F1F-2F2B-48A4-BE4C-C9D286C2F3F9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92FE44D-93C2-4041-AAF3-067AC45B40E1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1D4F283-09C7-491B-BA29-1CB8AE7F1854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8FA9022-A940-4F2F-9DA9-909418F457F8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AB92D24-FFB2-4E09-8021-3BFCF689C4E1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B1EEE45D-1368-45C6-B985-14FDE0C36A4B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A6DD6DDA-5897-4296-8CCC-6241DDC08101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C44ED239-3ABA-4758-8EC1-F5C709647C7F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9081ABFC-7A97-4020-80D4-6A0F112E4221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6A6657CE-EB32-49E6-BDA8-66A466FC2CF6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C9A23873-FEC5-453A-A944-40DD2C497B87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D9A85A5D-3E40-4B4C-BDFF-203D9A2F426C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E2023238-40A6-4797-A84D-E218308D9A2D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151C4E03-3E8D-439C-B4D1-F17822D52007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98" name="TextBox 1">
          <a:extLst>
            <a:ext uri="{FF2B5EF4-FFF2-40B4-BE49-F238E27FC236}">
              <a16:creationId xmlns:a16="http://schemas.microsoft.com/office/drawing/2014/main" id="{ABF8F3BE-460C-4251-97C9-628988E79329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99" name="TextBox 2">
          <a:extLst>
            <a:ext uri="{FF2B5EF4-FFF2-40B4-BE49-F238E27FC236}">
              <a16:creationId xmlns:a16="http://schemas.microsoft.com/office/drawing/2014/main" id="{879E0906-3B99-4AD2-B8A9-833D7D1E53F9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D0655D42-2666-4353-AD64-0E5CAD5BA4C4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4B0A0B21-18A4-4CED-A7EF-4940742D16AA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2D01065F-3F01-470A-9286-EC73DC14B11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D567E6EA-5589-42D8-B2CF-84499DA27322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E6133139-23F9-4352-A10D-6BE99B488919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B1F0D68C-4327-421D-A15D-AA591E5BD1E3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75C98B6C-894C-45BD-87F5-1C07648BAC73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07" name="TextBox 1">
          <a:extLst>
            <a:ext uri="{FF2B5EF4-FFF2-40B4-BE49-F238E27FC236}">
              <a16:creationId xmlns:a16="http://schemas.microsoft.com/office/drawing/2014/main" id="{B6F1235F-D5A5-418C-A095-FE6F220A647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08" name="TextBox 2">
          <a:extLst>
            <a:ext uri="{FF2B5EF4-FFF2-40B4-BE49-F238E27FC236}">
              <a16:creationId xmlns:a16="http://schemas.microsoft.com/office/drawing/2014/main" id="{3D7D06A0-B753-4F0E-8B29-EDD14DA5C7C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09" name="TextBox 3">
          <a:extLst>
            <a:ext uri="{FF2B5EF4-FFF2-40B4-BE49-F238E27FC236}">
              <a16:creationId xmlns:a16="http://schemas.microsoft.com/office/drawing/2014/main" id="{7F810D60-AF8D-46C6-9ADE-A421DE70C189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A205539D-8A2D-4BB0-84C1-1F8C21AE6C8C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9D620197-76B7-4392-98F1-DE323A676AC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2B272F43-BA3E-4B73-BD4B-98713A278EB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6A1481E5-1A2C-46B1-87E8-26A049807881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E623E479-ED14-42B2-ABA5-B148801D8D1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40187AAC-F562-4029-8038-096489170AE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16" name="TextBox 1">
          <a:extLst>
            <a:ext uri="{FF2B5EF4-FFF2-40B4-BE49-F238E27FC236}">
              <a16:creationId xmlns:a16="http://schemas.microsoft.com/office/drawing/2014/main" id="{3B721A73-F2F8-45DC-9D07-DEE688519CF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17" name="TextBox 2">
          <a:extLst>
            <a:ext uri="{FF2B5EF4-FFF2-40B4-BE49-F238E27FC236}">
              <a16:creationId xmlns:a16="http://schemas.microsoft.com/office/drawing/2014/main" id="{92447C05-1BC8-471F-B265-C285B5927FB9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18" name="TextBox 3">
          <a:extLst>
            <a:ext uri="{FF2B5EF4-FFF2-40B4-BE49-F238E27FC236}">
              <a16:creationId xmlns:a16="http://schemas.microsoft.com/office/drawing/2014/main" id="{076C9648-3FD9-4539-B9F0-31515967791E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E827F525-0E45-40BD-BCA6-07442DC652DC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ACB65F79-A930-4E61-9700-C876656D1EC2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D46BDB87-1DD2-4750-9F28-A966E40284A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65D135E2-6FB7-499C-B529-0814390E2D2A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B2A91E3C-F27E-4052-B4B2-272A37067C0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33B14171-B265-4BAE-86FA-6717A01D8D6E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25" name="TextBox 1">
          <a:extLst>
            <a:ext uri="{FF2B5EF4-FFF2-40B4-BE49-F238E27FC236}">
              <a16:creationId xmlns:a16="http://schemas.microsoft.com/office/drawing/2014/main" id="{7C0C4513-F651-441E-9BDF-DCAD59244E32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26" name="TextBox 2">
          <a:extLst>
            <a:ext uri="{FF2B5EF4-FFF2-40B4-BE49-F238E27FC236}">
              <a16:creationId xmlns:a16="http://schemas.microsoft.com/office/drawing/2014/main" id="{6B131725-81F9-4E72-8153-AD8146B8BC9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27" name="TextBox 3">
          <a:extLst>
            <a:ext uri="{FF2B5EF4-FFF2-40B4-BE49-F238E27FC236}">
              <a16:creationId xmlns:a16="http://schemas.microsoft.com/office/drawing/2014/main" id="{33C60F88-0EC9-4FF1-8146-9FB95109111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5367F23F-0E7C-445F-A47A-F6B12FE67A0C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905608E1-6EE3-474B-A2C1-A11FDA042FA4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670A4545-2EC8-450A-92B4-8958D45E422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7D79812E-B5BE-4028-AD61-57129F8174A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3F2CFF7-F959-4E87-946E-A642601DAD8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82B21862-538B-4DD0-B410-2D5FB1A5D99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34" name="TextBox 1">
          <a:extLst>
            <a:ext uri="{FF2B5EF4-FFF2-40B4-BE49-F238E27FC236}">
              <a16:creationId xmlns:a16="http://schemas.microsoft.com/office/drawing/2014/main" id="{A68D01E2-1420-4B70-84B5-6D65F4E265F4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35" name="TextBox 2">
          <a:extLst>
            <a:ext uri="{FF2B5EF4-FFF2-40B4-BE49-F238E27FC236}">
              <a16:creationId xmlns:a16="http://schemas.microsoft.com/office/drawing/2014/main" id="{B1480372-4855-45E3-A641-CA1B51EF4E7E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36" name="TextBox 3">
          <a:extLst>
            <a:ext uri="{FF2B5EF4-FFF2-40B4-BE49-F238E27FC236}">
              <a16:creationId xmlns:a16="http://schemas.microsoft.com/office/drawing/2014/main" id="{5FC1DBDD-2D26-4668-B68D-242C0F639610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P20"/>
  <sheetViews>
    <sheetView view="pageBreakPreview" topLeftCell="A10" zoomScale="50" zoomScaleSheetLayoutView="50" workbookViewId="0">
      <selection activeCell="K15" sqref="K15"/>
    </sheetView>
  </sheetViews>
  <sheetFormatPr defaultColWidth="9.109375" defaultRowHeight="27" x14ac:dyDescent="0.25"/>
  <cols>
    <col min="1" max="1" width="7.88671875" style="1" customWidth="1"/>
    <col min="2" max="2" width="56.44140625" style="20" customWidth="1"/>
    <col min="3" max="3" width="21.21875" style="4" customWidth="1"/>
    <col min="4" max="4" width="20.88671875" style="1" customWidth="1"/>
    <col min="5" max="5" width="18.77734375" style="1" customWidth="1"/>
    <col min="6" max="6" width="47.6640625" style="1" bestFit="1" customWidth="1"/>
    <col min="7" max="7" width="20.33203125" style="4" bestFit="1" customWidth="1"/>
    <col min="8" max="8" width="47.6640625" style="2" bestFit="1" customWidth="1"/>
    <col min="9" max="9" width="24.21875" style="21" customWidth="1"/>
    <col min="10" max="10" width="16.44140625" style="3" bestFit="1" customWidth="1"/>
    <col min="11" max="11" width="32.88671875" style="3" bestFit="1" customWidth="1"/>
    <col min="12" max="13" width="9.109375" style="3"/>
    <col min="14" max="15" width="9.109375" style="60"/>
    <col min="16" max="16384" width="9.109375" style="3"/>
  </cols>
  <sheetData>
    <row r="1" spans="1:16" ht="30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6" ht="30" customHeight="1" x14ac:dyDescent="0.25">
      <c r="A2" s="102" t="s">
        <v>24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6" s="60" customFormat="1" ht="30" customHeight="1" x14ac:dyDescent="0.25">
      <c r="A3" s="102" t="s">
        <v>18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ht="30" customHeight="1" x14ac:dyDescent="0.25">
      <c r="A4" s="103" t="s">
        <v>15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6" ht="18" customHeight="1" x14ac:dyDescent="0.25">
      <c r="A5" s="100" t="s">
        <v>2</v>
      </c>
      <c r="B5" s="98" t="s">
        <v>3</v>
      </c>
      <c r="C5" s="99" t="s">
        <v>4</v>
      </c>
      <c r="D5" s="99" t="s">
        <v>5</v>
      </c>
      <c r="E5" s="100" t="s">
        <v>6</v>
      </c>
      <c r="F5" s="105" t="s">
        <v>7</v>
      </c>
      <c r="G5" s="105"/>
      <c r="H5" s="100" t="s">
        <v>8</v>
      </c>
      <c r="I5" s="100"/>
      <c r="J5" s="100" t="s">
        <v>9</v>
      </c>
      <c r="K5" s="100" t="s">
        <v>16</v>
      </c>
    </row>
    <row r="6" spans="1:16" ht="29.4" customHeight="1" x14ac:dyDescent="0.25">
      <c r="A6" s="100"/>
      <c r="B6" s="98"/>
      <c r="C6" s="99"/>
      <c r="D6" s="99"/>
      <c r="E6" s="100"/>
      <c r="F6" s="105"/>
      <c r="G6" s="105"/>
      <c r="H6" s="100"/>
      <c r="I6" s="100"/>
      <c r="J6" s="100"/>
      <c r="K6" s="100"/>
    </row>
    <row r="7" spans="1:16" ht="18" customHeight="1" x14ac:dyDescent="0.25">
      <c r="A7" s="100"/>
      <c r="B7" s="98"/>
      <c r="C7" s="99"/>
      <c r="D7" s="99"/>
      <c r="E7" s="100"/>
      <c r="F7" s="105" t="s">
        <v>11</v>
      </c>
      <c r="G7" s="100" t="s">
        <v>12</v>
      </c>
      <c r="H7" s="100" t="s">
        <v>13</v>
      </c>
      <c r="I7" s="99" t="s">
        <v>14</v>
      </c>
      <c r="J7" s="100"/>
      <c r="K7" s="100"/>
    </row>
    <row r="8" spans="1:16" ht="46.2" customHeight="1" x14ac:dyDescent="0.25">
      <c r="A8" s="100"/>
      <c r="B8" s="98"/>
      <c r="C8" s="99"/>
      <c r="D8" s="99"/>
      <c r="E8" s="100"/>
      <c r="F8" s="105"/>
      <c r="G8" s="100"/>
      <c r="H8" s="100"/>
      <c r="I8" s="99"/>
      <c r="J8" s="100"/>
      <c r="K8" s="100"/>
    </row>
    <row r="9" spans="1:16" s="30" customFormat="1" ht="117" customHeight="1" x14ac:dyDescent="0.25">
      <c r="A9" s="71">
        <v>1</v>
      </c>
      <c r="B9" s="72" t="s">
        <v>40</v>
      </c>
      <c r="C9" s="73">
        <f t="shared" ref="C9" si="0">D9/107*100</f>
        <v>66682.242990654209</v>
      </c>
      <c r="D9" s="73">
        <v>71350</v>
      </c>
      <c r="E9" s="71" t="s">
        <v>19</v>
      </c>
      <c r="F9" s="74" t="s">
        <v>42</v>
      </c>
      <c r="G9" s="73">
        <v>71350</v>
      </c>
      <c r="H9" s="74" t="s">
        <v>42</v>
      </c>
      <c r="I9" s="73">
        <v>71350</v>
      </c>
      <c r="J9" s="42" t="s">
        <v>17</v>
      </c>
      <c r="K9" s="42" t="s">
        <v>41</v>
      </c>
      <c r="L9" s="60"/>
      <c r="M9" s="60"/>
      <c r="N9" s="60"/>
      <c r="O9" s="60"/>
      <c r="P9" s="59"/>
    </row>
    <row r="10" spans="1:16" s="30" customFormat="1" ht="127.8" customHeight="1" x14ac:dyDescent="0.25">
      <c r="A10" s="71">
        <v>2</v>
      </c>
      <c r="B10" s="72" t="s">
        <v>40</v>
      </c>
      <c r="C10" s="73">
        <f>D10/107*100</f>
        <v>240462.6168224299</v>
      </c>
      <c r="D10" s="73">
        <v>257295</v>
      </c>
      <c r="E10" s="94" t="s">
        <v>19</v>
      </c>
      <c r="F10" s="74" t="s">
        <v>44</v>
      </c>
      <c r="G10" s="73">
        <v>257295</v>
      </c>
      <c r="H10" s="74" t="s">
        <v>44</v>
      </c>
      <c r="I10" s="73">
        <v>257295</v>
      </c>
      <c r="J10" s="42" t="s">
        <v>17</v>
      </c>
      <c r="K10" s="42" t="s">
        <v>43</v>
      </c>
      <c r="L10" s="60"/>
      <c r="M10" s="60"/>
      <c r="N10" s="60"/>
      <c r="O10" s="60"/>
      <c r="P10" s="59"/>
    </row>
    <row r="11" spans="1:16" s="30" customFormat="1" ht="121.8" customHeight="1" x14ac:dyDescent="0.25">
      <c r="A11" s="82">
        <v>3</v>
      </c>
      <c r="B11" s="72" t="s">
        <v>40</v>
      </c>
      <c r="C11" s="73">
        <f>D11/107*100</f>
        <v>234838.31775700932</v>
      </c>
      <c r="D11" s="73">
        <v>251277</v>
      </c>
      <c r="E11" s="94" t="s">
        <v>19</v>
      </c>
      <c r="F11" s="74" t="s">
        <v>46</v>
      </c>
      <c r="G11" s="73">
        <v>251277</v>
      </c>
      <c r="H11" s="74" t="s">
        <v>46</v>
      </c>
      <c r="I11" s="73">
        <v>251277</v>
      </c>
      <c r="J11" s="42" t="s">
        <v>17</v>
      </c>
      <c r="K11" s="42" t="s">
        <v>45</v>
      </c>
      <c r="L11" s="60"/>
      <c r="M11" s="60"/>
      <c r="N11" s="60"/>
      <c r="O11" s="60"/>
      <c r="P11" s="59"/>
    </row>
    <row r="12" spans="1:16" s="30" customFormat="1" ht="121.8" customHeight="1" x14ac:dyDescent="0.25">
      <c r="A12" s="94">
        <v>4</v>
      </c>
      <c r="B12" s="72" t="s">
        <v>59</v>
      </c>
      <c r="C12" s="73">
        <f t="shared" ref="C12:C18" si="1">D12/107*100</f>
        <v>31010.280373831774</v>
      </c>
      <c r="D12" s="73">
        <v>33181</v>
      </c>
      <c r="E12" s="94" t="s">
        <v>19</v>
      </c>
      <c r="F12" s="74" t="s">
        <v>42</v>
      </c>
      <c r="G12" s="73">
        <f>D12</f>
        <v>33181</v>
      </c>
      <c r="H12" s="74" t="str">
        <f>F12</f>
        <v>ห้างหุ้นส่วนจำกัด ว.รุ่งระวี</v>
      </c>
      <c r="I12" s="73">
        <f>G12</f>
        <v>33181</v>
      </c>
      <c r="J12" s="42" t="s">
        <v>17</v>
      </c>
      <c r="K12" s="42" t="s">
        <v>53</v>
      </c>
      <c r="L12" s="60"/>
      <c r="M12" s="60"/>
      <c r="N12" s="60"/>
      <c r="O12" s="60"/>
      <c r="P12" s="59"/>
    </row>
    <row r="13" spans="1:16" s="30" customFormat="1" ht="121.8" customHeight="1" x14ac:dyDescent="0.25">
      <c r="A13" s="94">
        <v>5</v>
      </c>
      <c r="B13" s="72" t="s">
        <v>60</v>
      </c>
      <c r="C13" s="73">
        <f t="shared" si="1"/>
        <v>9500</v>
      </c>
      <c r="D13" s="73">
        <v>10165</v>
      </c>
      <c r="E13" s="94" t="s">
        <v>19</v>
      </c>
      <c r="F13" s="74" t="s">
        <v>47</v>
      </c>
      <c r="G13" s="73">
        <f t="shared" ref="G13:G18" si="2">D13</f>
        <v>10165</v>
      </c>
      <c r="H13" s="74" t="str">
        <f t="shared" ref="H13:H18" si="3">F13</f>
        <v>บริษัท ดี สมาร์ท โซลูชั่น จำกัด</v>
      </c>
      <c r="I13" s="73">
        <f t="shared" ref="I13:I18" si="4">G13</f>
        <v>10165</v>
      </c>
      <c r="J13" s="42" t="s">
        <v>17</v>
      </c>
      <c r="K13" s="42" t="s">
        <v>54</v>
      </c>
      <c r="L13" s="60"/>
      <c r="M13" s="60"/>
      <c r="N13" s="60"/>
      <c r="O13" s="60"/>
      <c r="P13" s="59"/>
    </row>
    <row r="14" spans="1:16" s="30" customFormat="1" ht="121.8" customHeight="1" x14ac:dyDescent="0.25">
      <c r="A14" s="94">
        <v>6</v>
      </c>
      <c r="B14" s="72" t="s">
        <v>61</v>
      </c>
      <c r="C14" s="73">
        <f t="shared" si="1"/>
        <v>4500</v>
      </c>
      <c r="D14" s="73">
        <v>4815</v>
      </c>
      <c r="E14" s="94" t="s">
        <v>19</v>
      </c>
      <c r="F14" s="74" t="s">
        <v>48</v>
      </c>
      <c r="G14" s="73">
        <f t="shared" si="2"/>
        <v>4815</v>
      </c>
      <c r="H14" s="74" t="str">
        <f t="shared" si="3"/>
        <v>ห้างหุ้นส่วนจำกัด แอล.อี.ดี.เอฟโวลูชั่น</v>
      </c>
      <c r="I14" s="73">
        <f t="shared" si="4"/>
        <v>4815</v>
      </c>
      <c r="J14" s="42" t="s">
        <v>17</v>
      </c>
      <c r="K14" s="42" t="s">
        <v>66</v>
      </c>
      <c r="L14" s="60"/>
      <c r="M14" s="60"/>
      <c r="N14" s="60"/>
      <c r="O14" s="60"/>
      <c r="P14" s="59"/>
    </row>
    <row r="15" spans="1:16" s="30" customFormat="1" ht="121.8" customHeight="1" x14ac:dyDescent="0.25">
      <c r="A15" s="94">
        <v>7</v>
      </c>
      <c r="B15" s="72" t="s">
        <v>62</v>
      </c>
      <c r="C15" s="73">
        <f t="shared" si="1"/>
        <v>109950</v>
      </c>
      <c r="D15" s="73">
        <v>117646.5</v>
      </c>
      <c r="E15" s="94" t="s">
        <v>19</v>
      </c>
      <c r="F15" s="74" t="s">
        <v>49</v>
      </c>
      <c r="G15" s="73">
        <f t="shared" si="2"/>
        <v>117646.5</v>
      </c>
      <c r="H15" s="74" t="str">
        <f t="shared" si="3"/>
        <v>ห้างหุ้นส่วนจำกัด ยูเนี่ยน ปริ้นท์</v>
      </c>
      <c r="I15" s="73">
        <f t="shared" si="4"/>
        <v>117646.5</v>
      </c>
      <c r="J15" s="42" t="s">
        <v>17</v>
      </c>
      <c r="K15" s="42" t="s">
        <v>55</v>
      </c>
      <c r="L15" s="60"/>
      <c r="M15" s="60"/>
      <c r="N15" s="60"/>
      <c r="O15" s="60"/>
      <c r="P15" s="59"/>
    </row>
    <row r="16" spans="1:16" s="30" customFormat="1" ht="121.8" customHeight="1" x14ac:dyDescent="0.25">
      <c r="A16" s="94">
        <v>8</v>
      </c>
      <c r="B16" s="72" t="s">
        <v>63</v>
      </c>
      <c r="C16" s="73">
        <f t="shared" si="1"/>
        <v>45000</v>
      </c>
      <c r="D16" s="73">
        <v>48150</v>
      </c>
      <c r="E16" s="94" t="s">
        <v>19</v>
      </c>
      <c r="F16" s="74" t="s">
        <v>50</v>
      </c>
      <c r="G16" s="73">
        <f t="shared" si="2"/>
        <v>48150</v>
      </c>
      <c r="H16" s="74" t="str">
        <f t="shared" si="3"/>
        <v>บริษัท ยูเอชเอ็ม จำกัด</v>
      </c>
      <c r="I16" s="73">
        <f t="shared" si="4"/>
        <v>48150</v>
      </c>
      <c r="J16" s="42" t="s">
        <v>17</v>
      </c>
      <c r="K16" s="42" t="s">
        <v>56</v>
      </c>
      <c r="L16" s="60"/>
      <c r="M16" s="60"/>
      <c r="N16" s="60"/>
      <c r="O16" s="60"/>
      <c r="P16" s="59"/>
    </row>
    <row r="17" spans="1:16" s="30" customFormat="1" ht="121.8" customHeight="1" x14ac:dyDescent="0.25">
      <c r="A17" s="94">
        <v>9</v>
      </c>
      <c r="B17" s="72" t="s">
        <v>64</v>
      </c>
      <c r="C17" s="73">
        <f t="shared" si="1"/>
        <v>26480</v>
      </c>
      <c r="D17" s="73">
        <v>28333.599999999999</v>
      </c>
      <c r="E17" s="94" t="s">
        <v>19</v>
      </c>
      <c r="F17" s="74" t="s">
        <v>51</v>
      </c>
      <c r="G17" s="73">
        <f t="shared" si="2"/>
        <v>28333.599999999999</v>
      </c>
      <c r="H17" s="74" t="str">
        <f t="shared" si="3"/>
        <v>ห้างหุ้นส่วนจำกัด พีเอ็น คอมเมิร์ช 2017</v>
      </c>
      <c r="I17" s="73">
        <f t="shared" si="4"/>
        <v>28333.599999999999</v>
      </c>
      <c r="J17" s="42" t="s">
        <v>17</v>
      </c>
      <c r="K17" s="42" t="s">
        <v>57</v>
      </c>
      <c r="L17" s="60"/>
      <c r="M17" s="60"/>
      <c r="N17" s="60"/>
      <c r="O17" s="60"/>
      <c r="P17" s="59"/>
    </row>
    <row r="18" spans="1:16" s="30" customFormat="1" ht="147" customHeight="1" x14ac:dyDescent="0.25">
      <c r="A18" s="94">
        <v>10</v>
      </c>
      <c r="B18" s="72" t="s">
        <v>65</v>
      </c>
      <c r="C18" s="73">
        <f t="shared" si="1"/>
        <v>18000</v>
      </c>
      <c r="D18" s="73">
        <v>19260</v>
      </c>
      <c r="E18" s="94" t="s">
        <v>19</v>
      </c>
      <c r="F18" s="74" t="s">
        <v>52</v>
      </c>
      <c r="G18" s="73">
        <f t="shared" si="2"/>
        <v>19260</v>
      </c>
      <c r="H18" s="74" t="str">
        <f t="shared" si="3"/>
        <v>บริษัท เอ็นซี คลาวส์คอม จำกัด</v>
      </c>
      <c r="I18" s="73">
        <f t="shared" si="4"/>
        <v>19260</v>
      </c>
      <c r="J18" s="42" t="s">
        <v>17</v>
      </c>
      <c r="K18" s="42" t="s">
        <v>58</v>
      </c>
      <c r="L18" s="60"/>
      <c r="M18" s="60"/>
      <c r="N18" s="60"/>
      <c r="O18" s="60"/>
      <c r="P18" s="59"/>
    </row>
    <row r="19" spans="1:16" s="60" customFormat="1" ht="86.4" customHeight="1" x14ac:dyDescent="0.25">
      <c r="A19" s="75"/>
      <c r="B19" s="61"/>
      <c r="C19" s="76"/>
      <c r="D19" s="76"/>
      <c r="E19" s="75"/>
      <c r="G19" s="76"/>
      <c r="I19" s="77">
        <f>SUM(I8:I18)</f>
        <v>841473.1</v>
      </c>
      <c r="J19" s="62"/>
      <c r="K19" s="62"/>
    </row>
    <row r="20" spans="1:16" s="60" customFormat="1" ht="37.799999999999997" x14ac:dyDescent="0.25">
      <c r="A20" s="75"/>
      <c r="B20" s="61"/>
      <c r="C20" s="78"/>
      <c r="D20" s="78"/>
      <c r="E20" s="62"/>
      <c r="F20" s="62"/>
      <c r="G20" s="79"/>
      <c r="H20" s="62"/>
      <c r="I20" s="77"/>
      <c r="J20" s="75"/>
      <c r="K20" s="63"/>
    </row>
  </sheetData>
  <mergeCells count="17">
    <mergeCell ref="A5:A8"/>
    <mergeCell ref="B5:B8"/>
    <mergeCell ref="C5:C8"/>
    <mergeCell ref="D5:D8"/>
    <mergeCell ref="E5:E8"/>
    <mergeCell ref="A1:K1"/>
    <mergeCell ref="A2:K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</mergeCells>
  <phoneticPr fontId="9" type="noConversion"/>
  <pageMargins left="0.23" right="0.17" top="0.3" bottom="1.7" header="0.17" footer="0.17"/>
  <pageSetup paperSize="9" scale="46" fitToHeight="0" orientation="landscape" r:id="rId1"/>
  <headerFooter alignWithMargins="0"/>
  <rowBreaks count="2" manualBreakCount="2">
    <brk id="19" max="16383" man="1"/>
    <brk id="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43528-771D-41EA-A790-1D10EB9AD0AD}">
  <sheetPr>
    <tabColor rgb="FF00B0F0"/>
    <pageSetUpPr fitToPage="1"/>
  </sheetPr>
  <dimension ref="A1:L19"/>
  <sheetViews>
    <sheetView tabSelected="1" view="pageBreakPreview" zoomScale="50" zoomScaleSheetLayoutView="50" workbookViewId="0">
      <selection activeCell="H19" sqref="H19"/>
    </sheetView>
  </sheetViews>
  <sheetFormatPr defaultColWidth="9.109375" defaultRowHeight="27" x14ac:dyDescent="0.25"/>
  <cols>
    <col min="1" max="1" width="7.88671875" style="1" customWidth="1"/>
    <col min="2" max="2" width="56.44140625" style="20" customWidth="1"/>
    <col min="3" max="3" width="21.21875" style="4" customWidth="1"/>
    <col min="4" max="4" width="20.88671875" style="1" customWidth="1"/>
    <col min="5" max="5" width="18.77734375" style="1" customWidth="1"/>
    <col min="6" max="6" width="47.6640625" style="1" bestFit="1" customWidth="1"/>
    <col min="7" max="7" width="20.33203125" style="4" bestFit="1" customWidth="1"/>
    <col min="8" max="8" width="47.6640625" style="2" bestFit="1" customWidth="1"/>
    <col min="9" max="9" width="24.21875" style="21" customWidth="1"/>
    <col min="10" max="10" width="16.44140625" style="3" bestFit="1" customWidth="1"/>
    <col min="11" max="11" width="32.88671875" style="3" bestFit="1" customWidth="1"/>
    <col min="12" max="16384" width="9.109375" style="3"/>
  </cols>
  <sheetData>
    <row r="1" spans="1:12" ht="30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ht="30" customHeight="1" x14ac:dyDescent="0.25">
      <c r="A2" s="102" t="s">
        <v>24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5"/>
    </row>
    <row r="3" spans="1:12" s="6" customFormat="1" ht="30" customHeight="1" x14ac:dyDescent="0.25">
      <c r="A3" s="102" t="s">
        <v>18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5"/>
    </row>
    <row r="4" spans="1:12" ht="30" customHeight="1" x14ac:dyDescent="0.25">
      <c r="A4" s="103" t="s">
        <v>21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2" ht="18" customHeight="1" x14ac:dyDescent="0.25">
      <c r="A5" s="106" t="s">
        <v>2</v>
      </c>
      <c r="B5" s="109" t="s">
        <v>3</v>
      </c>
      <c r="C5" s="107" t="s">
        <v>4</v>
      </c>
      <c r="D5" s="107" t="s">
        <v>5</v>
      </c>
      <c r="E5" s="106" t="s">
        <v>6</v>
      </c>
      <c r="F5" s="110" t="s">
        <v>7</v>
      </c>
      <c r="G5" s="110"/>
      <c r="H5" s="106" t="s">
        <v>8</v>
      </c>
      <c r="I5" s="106"/>
      <c r="J5" s="106" t="s">
        <v>9</v>
      </c>
      <c r="K5" s="106" t="s">
        <v>16</v>
      </c>
    </row>
    <row r="6" spans="1:12" ht="29.4" customHeight="1" x14ac:dyDescent="0.25">
      <c r="A6" s="106"/>
      <c r="B6" s="109"/>
      <c r="C6" s="107"/>
      <c r="D6" s="107"/>
      <c r="E6" s="106"/>
      <c r="F6" s="110"/>
      <c r="G6" s="110"/>
      <c r="H6" s="106"/>
      <c r="I6" s="106"/>
      <c r="J6" s="106"/>
      <c r="K6" s="106"/>
    </row>
    <row r="7" spans="1:12" ht="18" customHeight="1" x14ac:dyDescent="0.25">
      <c r="A7" s="106"/>
      <c r="B7" s="109"/>
      <c r="C7" s="107"/>
      <c r="D7" s="107"/>
      <c r="E7" s="106"/>
      <c r="F7" s="110" t="s">
        <v>11</v>
      </c>
      <c r="G7" s="111" t="s">
        <v>12</v>
      </c>
      <c r="H7" s="106" t="s">
        <v>13</v>
      </c>
      <c r="I7" s="107" t="s">
        <v>14</v>
      </c>
      <c r="J7" s="106"/>
      <c r="K7" s="106"/>
    </row>
    <row r="8" spans="1:12" ht="46.2" customHeight="1" x14ac:dyDescent="0.25">
      <c r="A8" s="106"/>
      <c r="B8" s="109"/>
      <c r="C8" s="107"/>
      <c r="D8" s="107"/>
      <c r="E8" s="106"/>
      <c r="F8" s="110"/>
      <c r="G8" s="106"/>
      <c r="H8" s="106"/>
      <c r="I8" s="107"/>
      <c r="J8" s="106"/>
      <c r="K8" s="106"/>
    </row>
    <row r="9" spans="1:12" s="30" customFormat="1" ht="238.8" customHeight="1" x14ac:dyDescent="0.25">
      <c r="A9" s="56">
        <v>1</v>
      </c>
      <c r="B9" s="40" t="s">
        <v>25</v>
      </c>
      <c r="C9" s="41">
        <f>D9/107*100</f>
        <v>9341497.1962616816</v>
      </c>
      <c r="D9" s="41">
        <v>9995402</v>
      </c>
      <c r="E9" s="56" t="s">
        <v>26</v>
      </c>
      <c r="F9" s="40" t="s">
        <v>27</v>
      </c>
      <c r="G9" s="57" t="s">
        <v>28</v>
      </c>
      <c r="H9" s="44" t="s">
        <v>67</v>
      </c>
      <c r="I9" s="41">
        <v>9800000</v>
      </c>
      <c r="J9" s="44" t="s">
        <v>30</v>
      </c>
      <c r="K9" s="42" t="s">
        <v>29</v>
      </c>
    </row>
    <row r="10" spans="1:12" s="30" customFormat="1" ht="81" hidden="1" customHeight="1" x14ac:dyDescent="0.25">
      <c r="A10" s="37"/>
      <c r="B10" s="31"/>
      <c r="C10" s="39"/>
      <c r="D10" s="39"/>
      <c r="E10" s="37"/>
      <c r="F10" s="95"/>
      <c r="G10" s="39"/>
      <c r="H10" s="32"/>
      <c r="I10" s="39"/>
      <c r="J10" s="38"/>
      <c r="K10" s="38"/>
    </row>
    <row r="11" spans="1:12" s="30" customFormat="1" ht="94.8" hidden="1" customHeight="1" x14ac:dyDescent="0.25">
      <c r="A11" s="37"/>
      <c r="B11" s="31"/>
      <c r="C11" s="39"/>
      <c r="D11" s="39"/>
      <c r="E11" s="37"/>
      <c r="F11" s="84"/>
      <c r="G11" s="39"/>
      <c r="H11" s="32"/>
      <c r="I11" s="39"/>
      <c r="J11" s="38"/>
      <c r="K11" s="38"/>
    </row>
    <row r="12" spans="1:12" hidden="1" x14ac:dyDescent="0.25">
      <c r="A12" s="22">
        <v>8</v>
      </c>
      <c r="B12" s="26"/>
      <c r="C12" s="24"/>
      <c r="D12" s="24"/>
      <c r="E12" s="22"/>
      <c r="F12" s="27"/>
      <c r="G12" s="28"/>
      <c r="H12" s="29"/>
      <c r="I12" s="24"/>
      <c r="J12" s="25"/>
      <c r="K12" s="25"/>
    </row>
    <row r="13" spans="1:12" hidden="1" x14ac:dyDescent="0.25">
      <c r="A13" s="7">
        <v>9</v>
      </c>
      <c r="B13" s="8"/>
      <c r="C13" s="9"/>
      <c r="D13" s="9"/>
      <c r="E13" s="22"/>
      <c r="F13" s="10"/>
      <c r="G13" s="9"/>
      <c r="H13" s="11"/>
      <c r="I13" s="9"/>
      <c r="J13" s="23"/>
      <c r="K13" s="23"/>
    </row>
    <row r="14" spans="1:12" hidden="1" x14ac:dyDescent="0.25">
      <c r="A14" s="7">
        <v>10</v>
      </c>
      <c r="B14" s="8"/>
      <c r="C14" s="9"/>
      <c r="D14" s="9"/>
      <c r="E14" s="22"/>
      <c r="F14" s="10"/>
      <c r="G14" s="9"/>
      <c r="H14" s="11"/>
      <c r="I14" s="9"/>
      <c r="J14" s="23"/>
      <c r="K14" s="23"/>
    </row>
    <row r="15" spans="1:12" hidden="1" x14ac:dyDescent="0.25">
      <c r="A15" s="7">
        <v>11</v>
      </c>
      <c r="B15" s="8"/>
      <c r="C15" s="9"/>
      <c r="D15" s="9"/>
      <c r="E15" s="22"/>
      <c r="F15" s="10"/>
      <c r="G15" s="9"/>
      <c r="H15" s="11"/>
      <c r="I15" s="9"/>
      <c r="J15" s="23"/>
      <c r="K15" s="23"/>
    </row>
    <row r="16" spans="1:12" hidden="1" x14ac:dyDescent="0.25">
      <c r="A16" s="7">
        <v>12</v>
      </c>
      <c r="B16" s="8"/>
      <c r="C16" s="9"/>
      <c r="D16" s="9"/>
      <c r="E16" s="22"/>
      <c r="F16" s="11"/>
      <c r="G16" s="9"/>
      <c r="H16" s="11"/>
      <c r="I16" s="9"/>
      <c r="J16" s="23"/>
      <c r="K16" s="23"/>
    </row>
    <row r="17" spans="1:11" hidden="1" x14ac:dyDescent="0.25">
      <c r="A17" s="7">
        <v>13</v>
      </c>
      <c r="B17" s="8"/>
      <c r="C17" s="9"/>
      <c r="D17" s="9"/>
      <c r="E17" s="22"/>
      <c r="F17" s="11"/>
      <c r="G17" s="12"/>
      <c r="H17" s="11"/>
      <c r="I17" s="9"/>
      <c r="J17" s="23"/>
      <c r="K17" s="23"/>
    </row>
    <row r="18" spans="1:11" hidden="1" x14ac:dyDescent="0.25">
      <c r="A18" s="7">
        <v>14</v>
      </c>
      <c r="B18" s="8"/>
      <c r="C18" s="9"/>
      <c r="D18" s="9"/>
      <c r="E18" s="22"/>
      <c r="F18" s="11"/>
      <c r="G18" s="12"/>
      <c r="H18" s="11"/>
      <c r="I18" s="9"/>
      <c r="J18" s="23"/>
      <c r="K18" s="23"/>
    </row>
    <row r="19" spans="1:11" s="19" customFormat="1" ht="48.6" customHeight="1" x14ac:dyDescent="0.25">
      <c r="A19" s="13"/>
      <c r="B19" s="14"/>
      <c r="C19" s="15"/>
      <c r="D19" s="15"/>
      <c r="E19" s="16"/>
      <c r="F19" s="16"/>
      <c r="G19" s="17"/>
      <c r="H19" s="16"/>
      <c r="I19" s="43">
        <f>SUM(I9:I18)</f>
        <v>9800000</v>
      </c>
      <c r="J19" s="13"/>
      <c r="K19" s="18"/>
    </row>
  </sheetData>
  <mergeCells count="17">
    <mergeCell ref="G7:G8"/>
    <mergeCell ref="H7:H8"/>
    <mergeCell ref="I7:I8"/>
    <mergeCell ref="A1:K1"/>
    <mergeCell ref="A2:K2"/>
    <mergeCell ref="A3:K3"/>
    <mergeCell ref="A4:K4"/>
    <mergeCell ref="A5:A8"/>
    <mergeCell ref="B5:B8"/>
    <mergeCell ref="C5:C8"/>
    <mergeCell ref="D5:D8"/>
    <mergeCell ref="E5:E8"/>
    <mergeCell ref="F5:G6"/>
    <mergeCell ref="H5:I6"/>
    <mergeCell ref="J5:J8"/>
    <mergeCell ref="K5:K8"/>
    <mergeCell ref="F7:F8"/>
  </mergeCells>
  <pageMargins left="0.23" right="0.17" top="0.3" bottom="1.7" header="0.17" footer="0.17"/>
  <pageSetup paperSize="9" scale="46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DAAC0-5830-4909-9036-B7DD63A92DED}">
  <sheetPr>
    <pageSetUpPr fitToPage="1"/>
  </sheetPr>
  <dimension ref="A1:L26"/>
  <sheetViews>
    <sheetView view="pageBreakPreview" topLeftCell="A4" zoomScale="50" zoomScaleNormal="50" zoomScaleSheetLayoutView="50" workbookViewId="0">
      <selection activeCell="D17" sqref="D17:D22"/>
    </sheetView>
  </sheetViews>
  <sheetFormatPr defaultColWidth="9.109375" defaultRowHeight="33" x14ac:dyDescent="0.9"/>
  <cols>
    <col min="1" max="1" width="9.21875" style="47" customWidth="1"/>
    <col min="2" max="2" width="47.5546875" style="48" customWidth="1"/>
    <col min="3" max="3" width="22" style="36" bestFit="1" customWidth="1"/>
    <col min="4" max="4" width="21.33203125" style="47" customWidth="1"/>
    <col min="5" max="5" width="14.6640625" style="47" customWidth="1"/>
    <col min="6" max="6" width="44.6640625" style="47" customWidth="1"/>
    <col min="7" max="7" width="25.33203125" style="47" bestFit="1" customWidth="1"/>
    <col min="8" max="8" width="38.5546875" style="34" customWidth="1"/>
    <col min="9" max="9" width="22.5546875" style="35" customWidth="1"/>
    <col min="10" max="10" width="20.88671875" style="35" customWidth="1"/>
    <col min="11" max="11" width="38.5546875" style="35" bestFit="1" customWidth="1"/>
    <col min="12" max="16384" width="9.109375" style="33"/>
  </cols>
  <sheetData>
    <row r="1" spans="1:12" ht="36" x14ac:dyDescent="1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58"/>
    </row>
    <row r="2" spans="1:12" ht="36" x14ac:dyDescent="1">
      <c r="A2" s="128" t="s">
        <v>24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s="46" customFormat="1" ht="36" x14ac:dyDescent="1">
      <c r="A3" s="128" t="s">
        <v>18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45"/>
    </row>
    <row r="4" spans="1:12" ht="36" x14ac:dyDescent="1">
      <c r="A4" s="129" t="s">
        <v>1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58"/>
    </row>
    <row r="5" spans="1:12" ht="36" x14ac:dyDescent="1">
      <c r="A5" s="131" t="s">
        <v>2</v>
      </c>
      <c r="B5" s="134" t="s">
        <v>3</v>
      </c>
      <c r="C5" s="137" t="s">
        <v>4</v>
      </c>
      <c r="D5" s="137" t="s">
        <v>5</v>
      </c>
      <c r="E5" s="131" t="s">
        <v>6</v>
      </c>
      <c r="F5" s="140" t="s">
        <v>7</v>
      </c>
      <c r="G5" s="141"/>
      <c r="H5" s="116" t="s">
        <v>8</v>
      </c>
      <c r="I5" s="116"/>
      <c r="J5" s="131" t="s">
        <v>9</v>
      </c>
      <c r="K5" s="131" t="s">
        <v>10</v>
      </c>
      <c r="L5" s="58"/>
    </row>
    <row r="6" spans="1:12" ht="36" x14ac:dyDescent="1">
      <c r="A6" s="132"/>
      <c r="B6" s="135"/>
      <c r="C6" s="138"/>
      <c r="D6" s="138"/>
      <c r="E6" s="132"/>
      <c r="F6" s="142"/>
      <c r="G6" s="143"/>
      <c r="H6" s="116"/>
      <c r="I6" s="116"/>
      <c r="J6" s="132"/>
      <c r="K6" s="132"/>
      <c r="L6" s="58"/>
    </row>
    <row r="7" spans="1:12" ht="36" x14ac:dyDescent="1">
      <c r="A7" s="132"/>
      <c r="B7" s="135"/>
      <c r="C7" s="138"/>
      <c r="D7" s="138"/>
      <c r="E7" s="132"/>
      <c r="F7" s="134" t="s">
        <v>11</v>
      </c>
      <c r="G7" s="144" t="s">
        <v>12</v>
      </c>
      <c r="H7" s="116" t="s">
        <v>13</v>
      </c>
      <c r="I7" s="116" t="s">
        <v>14</v>
      </c>
      <c r="J7" s="132"/>
      <c r="K7" s="132"/>
      <c r="L7" s="58"/>
    </row>
    <row r="8" spans="1:12" ht="36" x14ac:dyDescent="1">
      <c r="A8" s="133"/>
      <c r="B8" s="136"/>
      <c r="C8" s="139"/>
      <c r="D8" s="139"/>
      <c r="E8" s="133"/>
      <c r="F8" s="136"/>
      <c r="G8" s="144"/>
      <c r="H8" s="116"/>
      <c r="I8" s="116"/>
      <c r="J8" s="133"/>
      <c r="K8" s="133"/>
      <c r="L8" s="58"/>
    </row>
    <row r="9" spans="1:12" ht="72" x14ac:dyDescent="1">
      <c r="A9" s="117">
        <v>1</v>
      </c>
      <c r="B9" s="119" t="s">
        <v>31</v>
      </c>
      <c r="C9" s="121">
        <f>D9/107*100</f>
        <v>697837.38317757007</v>
      </c>
      <c r="D9" s="123">
        <v>746686</v>
      </c>
      <c r="E9" s="112" t="s">
        <v>22</v>
      </c>
      <c r="F9" s="95" t="s">
        <v>32</v>
      </c>
      <c r="G9" s="96">
        <v>373343</v>
      </c>
      <c r="H9" s="112" t="s">
        <v>32</v>
      </c>
      <c r="I9" s="125">
        <v>373343</v>
      </c>
      <c r="J9" s="112" t="s">
        <v>20</v>
      </c>
      <c r="K9" s="114" t="s">
        <v>39</v>
      </c>
      <c r="L9" s="58"/>
    </row>
    <row r="10" spans="1:12" ht="36" x14ac:dyDescent="1">
      <c r="A10" s="118"/>
      <c r="B10" s="120"/>
      <c r="C10" s="122"/>
      <c r="D10" s="124"/>
      <c r="E10" s="113"/>
      <c r="F10" s="95" t="s">
        <v>33</v>
      </c>
      <c r="G10" s="96">
        <v>398998</v>
      </c>
      <c r="H10" s="113"/>
      <c r="I10" s="126"/>
      <c r="J10" s="113"/>
      <c r="K10" s="115"/>
      <c r="L10" s="58"/>
    </row>
    <row r="11" spans="1:12" ht="36" x14ac:dyDescent="1">
      <c r="A11" s="118"/>
      <c r="B11" s="120"/>
      <c r="C11" s="122"/>
      <c r="D11" s="124"/>
      <c r="E11" s="113"/>
      <c r="F11" s="95" t="s">
        <v>34</v>
      </c>
      <c r="G11" s="86">
        <v>440000</v>
      </c>
      <c r="H11" s="113"/>
      <c r="I11" s="126"/>
      <c r="J11" s="113"/>
      <c r="K11" s="115"/>
      <c r="L11" s="58"/>
    </row>
    <row r="12" spans="1:12" ht="36" x14ac:dyDescent="1">
      <c r="A12" s="118"/>
      <c r="B12" s="120"/>
      <c r="C12" s="122"/>
      <c r="D12" s="124"/>
      <c r="E12" s="113"/>
      <c r="F12" s="95" t="s">
        <v>35</v>
      </c>
      <c r="G12" s="96">
        <v>480000</v>
      </c>
      <c r="H12" s="113"/>
      <c r="I12" s="126"/>
      <c r="J12" s="113"/>
      <c r="K12" s="115"/>
      <c r="L12" s="97"/>
    </row>
    <row r="13" spans="1:12" ht="36" x14ac:dyDescent="1">
      <c r="A13" s="118"/>
      <c r="B13" s="120"/>
      <c r="C13" s="122"/>
      <c r="D13" s="124"/>
      <c r="E13" s="113"/>
      <c r="F13" s="95" t="s">
        <v>36</v>
      </c>
      <c r="G13" s="96">
        <v>495555</v>
      </c>
      <c r="H13" s="113"/>
      <c r="I13" s="126"/>
      <c r="J13" s="113"/>
      <c r="K13" s="115"/>
      <c r="L13" s="97"/>
    </row>
    <row r="14" spans="1:12" ht="36" x14ac:dyDescent="1">
      <c r="A14" s="118"/>
      <c r="B14" s="120"/>
      <c r="C14" s="122"/>
      <c r="D14" s="124"/>
      <c r="E14" s="113"/>
      <c r="F14" s="95" t="s">
        <v>37</v>
      </c>
      <c r="G14" s="96">
        <v>520000</v>
      </c>
      <c r="H14" s="113"/>
      <c r="I14" s="126"/>
      <c r="J14" s="113"/>
      <c r="K14" s="115"/>
      <c r="L14" s="97"/>
    </row>
    <row r="15" spans="1:12" ht="72" x14ac:dyDescent="1">
      <c r="A15" s="118"/>
      <c r="B15" s="120"/>
      <c r="C15" s="122"/>
      <c r="D15" s="124"/>
      <c r="E15" s="113"/>
      <c r="F15" s="83" t="s">
        <v>38</v>
      </c>
      <c r="G15" s="86">
        <v>565432</v>
      </c>
      <c r="H15" s="113"/>
      <c r="I15" s="126"/>
      <c r="J15" s="113"/>
      <c r="K15" s="115"/>
      <c r="L15" s="58"/>
    </row>
    <row r="16" spans="1:12" ht="36" x14ac:dyDescent="1">
      <c r="A16" s="118"/>
      <c r="B16" s="120"/>
      <c r="C16" s="122"/>
      <c r="D16" s="124"/>
      <c r="E16" s="113"/>
      <c r="F16" s="84" t="s">
        <v>23</v>
      </c>
      <c r="G16" s="86">
        <v>585555</v>
      </c>
      <c r="H16" s="113"/>
      <c r="I16" s="126"/>
      <c r="J16" s="113"/>
      <c r="K16" s="115"/>
      <c r="L16" s="58"/>
    </row>
    <row r="17" spans="1:12" ht="70.8" customHeight="1" x14ac:dyDescent="1">
      <c r="A17" s="117"/>
      <c r="B17" s="119"/>
      <c r="C17" s="121"/>
      <c r="D17" s="123"/>
      <c r="E17" s="112"/>
      <c r="F17" s="83"/>
      <c r="G17" s="85"/>
      <c r="H17" s="112"/>
      <c r="I17" s="125"/>
      <c r="J17" s="112"/>
      <c r="K17" s="114"/>
      <c r="L17" s="80"/>
    </row>
    <row r="18" spans="1:12" ht="36" x14ac:dyDescent="1">
      <c r="A18" s="118"/>
      <c r="B18" s="120"/>
      <c r="C18" s="122"/>
      <c r="D18" s="124"/>
      <c r="E18" s="113"/>
      <c r="F18" s="83"/>
      <c r="G18" s="86"/>
      <c r="H18" s="113"/>
      <c r="I18" s="126"/>
      <c r="J18" s="113"/>
      <c r="K18" s="115"/>
      <c r="L18" s="80"/>
    </row>
    <row r="19" spans="1:12" ht="36" x14ac:dyDescent="1">
      <c r="A19" s="118"/>
      <c r="B19" s="120"/>
      <c r="C19" s="122"/>
      <c r="D19" s="124"/>
      <c r="E19" s="113"/>
      <c r="F19" s="83"/>
      <c r="G19" s="86"/>
      <c r="H19" s="113"/>
      <c r="I19" s="126"/>
      <c r="J19" s="113"/>
      <c r="K19" s="115"/>
      <c r="L19" s="80"/>
    </row>
    <row r="20" spans="1:12" ht="36" x14ac:dyDescent="1">
      <c r="A20" s="118"/>
      <c r="B20" s="120"/>
      <c r="C20" s="122"/>
      <c r="D20" s="124"/>
      <c r="E20" s="113"/>
      <c r="F20" s="83"/>
      <c r="G20" s="86"/>
      <c r="H20" s="113"/>
      <c r="I20" s="126"/>
      <c r="J20" s="113"/>
      <c r="K20" s="115"/>
      <c r="L20" s="80"/>
    </row>
    <row r="21" spans="1:12" ht="36" x14ac:dyDescent="1">
      <c r="A21" s="118"/>
      <c r="B21" s="120"/>
      <c r="C21" s="122"/>
      <c r="D21" s="124"/>
      <c r="E21" s="113"/>
      <c r="F21" s="83"/>
      <c r="G21" s="86"/>
      <c r="H21" s="113"/>
      <c r="I21" s="126"/>
      <c r="J21" s="113"/>
      <c r="K21" s="115"/>
      <c r="L21" s="80"/>
    </row>
    <row r="22" spans="1:12" ht="36" x14ac:dyDescent="1">
      <c r="A22" s="118"/>
      <c r="B22" s="120"/>
      <c r="C22" s="122"/>
      <c r="D22" s="124"/>
      <c r="E22" s="113"/>
      <c r="F22" s="83"/>
      <c r="G22" s="86"/>
      <c r="H22" s="113"/>
      <c r="I22" s="126"/>
      <c r="J22" s="113"/>
      <c r="K22" s="115"/>
      <c r="L22" s="80"/>
    </row>
    <row r="23" spans="1:12" ht="36" customHeight="1" x14ac:dyDescent="1">
      <c r="A23" s="87"/>
      <c r="B23" s="88"/>
      <c r="C23" s="89"/>
      <c r="D23" s="90"/>
      <c r="E23" s="91"/>
      <c r="F23" s="91"/>
      <c r="G23" s="92"/>
      <c r="H23" s="91"/>
      <c r="I23" s="92"/>
      <c r="J23" s="91"/>
      <c r="K23" s="93"/>
      <c r="L23" s="80"/>
    </row>
    <row r="24" spans="1:12" ht="37.799999999999997" x14ac:dyDescent="1">
      <c r="A24" s="49"/>
      <c r="B24" s="50"/>
      <c r="C24" s="64"/>
      <c r="D24" s="51"/>
      <c r="E24" s="52"/>
      <c r="F24" s="52"/>
      <c r="G24" s="53"/>
      <c r="H24" s="52"/>
      <c r="I24" s="81">
        <f>SUM(I9:I23)</f>
        <v>373343</v>
      </c>
      <c r="J24" s="52"/>
      <c r="K24" s="54"/>
      <c r="L24" s="58"/>
    </row>
    <row r="25" spans="1:12" ht="76.2" customHeight="1" x14ac:dyDescent="1">
      <c r="A25" s="65"/>
      <c r="B25" s="66"/>
      <c r="C25" s="67"/>
      <c r="D25" s="67"/>
      <c r="E25" s="68"/>
      <c r="F25" s="68"/>
      <c r="G25" s="53"/>
      <c r="H25" s="68"/>
      <c r="I25" s="70"/>
      <c r="J25" s="68"/>
      <c r="K25" s="69"/>
      <c r="L25" s="58"/>
    </row>
    <row r="26" spans="1:12" ht="37.799999999999997" x14ac:dyDescent="1">
      <c r="A26" s="65"/>
      <c r="B26" s="66"/>
      <c r="C26" s="67"/>
      <c r="D26" s="67"/>
      <c r="E26" s="68"/>
      <c r="F26" s="68"/>
      <c r="G26" s="53"/>
      <c r="H26" s="68"/>
      <c r="I26" s="55"/>
      <c r="J26" s="68"/>
      <c r="K26" s="69"/>
      <c r="L26" s="58"/>
    </row>
  </sheetData>
  <mergeCells count="35">
    <mergeCell ref="K17:K22"/>
    <mergeCell ref="D17:D22"/>
    <mergeCell ref="E17:E22"/>
    <mergeCell ref="A17:A22"/>
    <mergeCell ref="B17:B22"/>
    <mergeCell ref="C17:C22"/>
    <mergeCell ref="H17:H22"/>
    <mergeCell ref="I17:I22"/>
    <mergeCell ref="J17:J22"/>
    <mergeCell ref="A1:K1"/>
    <mergeCell ref="A2:L2"/>
    <mergeCell ref="A3:K3"/>
    <mergeCell ref="A4:K4"/>
    <mergeCell ref="A5:A8"/>
    <mergeCell ref="B5:B8"/>
    <mergeCell ref="C5:C8"/>
    <mergeCell ref="D5:D8"/>
    <mergeCell ref="E5:E8"/>
    <mergeCell ref="F5:G6"/>
    <mergeCell ref="H5:I6"/>
    <mergeCell ref="J5:J8"/>
    <mergeCell ref="K5:K8"/>
    <mergeCell ref="F7:F8"/>
    <mergeCell ref="G7:G8"/>
    <mergeCell ref="H7:H8"/>
    <mergeCell ref="J9:J16"/>
    <mergeCell ref="K9:K16"/>
    <mergeCell ref="I7:I8"/>
    <mergeCell ref="A9:A16"/>
    <mergeCell ref="B9:B16"/>
    <mergeCell ref="C9:C16"/>
    <mergeCell ref="D9:D16"/>
    <mergeCell ref="E9:E16"/>
    <mergeCell ref="H9:H16"/>
    <mergeCell ref="I9:I16"/>
  </mergeCells>
  <phoneticPr fontId="9" type="noConversion"/>
  <pageMargins left="0.7" right="0.7" top="0.75" bottom="0.75" header="0.3" footer="0.3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(เฉพาะเจาะจง) </vt:lpstr>
      <vt:lpstr>(คัดเลือก)  </vt:lpstr>
      <vt:lpstr>(ebid)</vt:lpstr>
      <vt:lpstr>'(ebid)'!Print_Area</vt:lpstr>
      <vt:lpstr>'(เฉพาะเจาะจง) '!Print_Area</vt:lpstr>
      <vt:lpstr>'(คัดเลือก)  '!Print_Area</vt:lpstr>
      <vt:lpstr>'(ebid)'!Print_Titles</vt:lpstr>
      <vt:lpstr>'(เฉพาะเจาะจง) '!Print_Titles</vt:lpstr>
      <vt:lpstr>'(คัดเลือก)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00100511</dc:creator>
  <cp:lastModifiedBy>ชนิกา แก้วอาษา</cp:lastModifiedBy>
  <cp:lastPrinted>2026-04-01T08:44:12Z</cp:lastPrinted>
  <dcterms:created xsi:type="dcterms:W3CDTF">2023-04-20T05:00:01Z</dcterms:created>
  <dcterms:modified xsi:type="dcterms:W3CDTF">2026-04-01T08:49:11Z</dcterms:modified>
</cp:coreProperties>
</file>