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100511\Desktop\"/>
    </mc:Choice>
  </mc:AlternateContent>
  <xr:revisionPtr revIDLastSave="0" documentId="8_{8ED3A909-0A27-405A-AEE1-55CDFBDE77F6}" xr6:coauthVersionLast="47" xr6:coauthVersionMax="47" xr10:uidLastSave="{00000000-0000-0000-0000-000000000000}"/>
  <bookViews>
    <workbookView xWindow="-120" yWindow="-120" windowWidth="29040" windowHeight="15840" xr2:uid="{6FF68152-FBF8-4A23-89A4-D14029F09AF4}"/>
  </bookViews>
  <sheets>
    <sheet name="มีค69e-bid" sheetId="1" r:id="rId1"/>
    <sheet name="มีค69เจาะจง (2)" sheetId="2" r:id="rId2"/>
  </sheets>
  <definedNames>
    <definedName name="_xlnm.Print_Area" localSheetId="1">'มีค69เจาะจง (2)'!$A$1:$K$20</definedName>
    <definedName name="_xlnm.Print_Titles" localSheetId="0">'มีค69e-bid'!$1:$9</definedName>
    <definedName name="_xlnm.Print_Titles" localSheetId="1">'มีค69เจาะจง (2)'!$1:$9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8" i="2" l="1"/>
  <c r="H18" i="2"/>
  <c r="I17" i="2"/>
  <c r="H17" i="2"/>
  <c r="H16" i="2"/>
  <c r="I15" i="2"/>
  <c r="H15" i="2"/>
  <c r="I14" i="2"/>
  <c r="H14" i="2"/>
  <c r="I13" i="2"/>
  <c r="H13" i="2"/>
  <c r="I12" i="2"/>
  <c r="H12" i="2"/>
  <c r="I11" i="2"/>
  <c r="H11" i="2"/>
  <c r="I10" i="2"/>
  <c r="I19" i="2" s="1"/>
  <c r="H10" i="2"/>
  <c r="I27" i="1"/>
  <c r="H19" i="1"/>
  <c r="D19" i="1"/>
  <c r="H16" i="1"/>
  <c r="D16" i="1"/>
  <c r="H14" i="1"/>
  <c r="D14" i="1"/>
  <c r="H10" i="1"/>
</calcChain>
</file>

<file path=xl/sharedStrings.xml><?xml version="1.0" encoding="utf-8"?>
<sst xmlns="http://schemas.openxmlformats.org/spreadsheetml/2006/main" count="123" uniqueCount="84">
  <si>
    <t xml:space="preserve">แบบ สขร.1 </t>
  </si>
  <si>
    <t>สรุปผลการดำเนินการจัดซื้อจัดจ้างในรอบเดือน มีนาคม 2569</t>
  </si>
  <si>
    <t>สำนักงานประปาสาขาสมุทรปราการ การประปานครหลวง</t>
  </si>
  <si>
    <t>วันที่ 1 เมษายน 2569</t>
  </si>
  <si>
    <t>วิธี e-bidding</t>
  </si>
  <si>
    <t>ลำดับที่</t>
  </si>
  <si>
    <t>งานจัดซื้อ/จัดจ้าง</t>
  </si>
  <si>
    <t>วงเงินที่จะซื้อหรือจ้าง (บาท) *</t>
  </si>
  <si>
    <t>ราคากลาง (บาท)</t>
  </si>
  <si>
    <t xml:space="preserve">  วิธีซื้อ /จ้าง</t>
  </si>
  <si>
    <t>รายชื่อผู้เสนอราคาและราคาที่เสนอ</t>
  </si>
  <si>
    <t>ผู้ได้รับการคัดเลือก และราคาที่ตกลงซื้อ/จ้าง</t>
  </si>
  <si>
    <t>เหตุผลที่คัดเลือก</t>
  </si>
  <si>
    <t>เลขที่และวันที่ของสัญญาหรือ
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</si>
  <si>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</si>
  <si>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</si>
  <si>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</si>
  <si>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</si>
  <si>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จ้างก่อสร้างงานวางท่อประปาและงานที่เกี่ยวข้อง ด้านลดน้ำสูญเสีย พื้นที่สำนักงานประปาสาขาสมุทรปราการ ชุดที่ 3/2569 
เลขที่ ป17-03-69 ด้วยวิธีประกวดราคาอิเล็กทรอนิกส์ (e-bidding)</t>
  </si>
  <si>
    <t>e-bidding</t>
  </si>
  <si>
    <t>บริษัท สุทธิพร การโยธา จำกัด</t>
  </si>
  <si>
    <t xml:space="preserve">7,995,850.00	</t>
  </si>
  <si>
    <t>ราคาต่ำสุด</t>
  </si>
  <si>
    <t>เลขที่ 3300074226
วันที่ 11 มีนาคม 2569
ป17-03-69</t>
  </si>
  <si>
    <t> บริษัท ณัฐวรรณวอเตอร์ไปป์ จำกัด</t>
  </si>
  <si>
    <t xml:space="preserve">9,000,000.00	</t>
  </si>
  <si>
    <t>บริษัท ไทยแมททีเรียล แอนด์ 
คอนสตรัคชั่น จำกัด</t>
  </si>
  <si>
    <t xml:space="preserve">9,111,222.00	</t>
  </si>
  <si>
    <t>ห้างหุ้นส่วนจำกัด ชัยอนันต์การช่าง </t>
  </si>
  <si>
    <t xml:space="preserve">9,400,000.00	</t>
  </si>
  <si>
    <t>จ้างงานติดตั้งประปา,งานเพิ่ม/ลดขนาดมาตรวัดน้ำ และงานที่เกี่ยวข้อง ชุดที่ 1/2569 พื้นที่สำนักงานประปาสาขาสมุทรปราการ 
เลขที่ ตม17-01-69 ด้วยวิธีประกวดราคาอิเล็กทรอนิกส์ (e-bidding)</t>
  </si>
  <si>
    <t>บริษัท เจริญพาณิชย์การช่าง จำกัด</t>
  </si>
  <si>
    <t>เป็นผู้มีคุณสมบัติ
และข้อเสนอ
ทางด้านเทคนิค
ถูกต้องครบถ้วน</t>
  </si>
  <si>
    <t>เลขที่ 3300074237
วันที่ 12 มีนาคม 2569
ตม17-01-69</t>
  </si>
  <si>
    <t>จ้างก่อสร้างงานวางท่อประปาและงานที่เกี่ยวข้อง ด้านลดน้ำสูญเสีย พื้นที่สำนักงานประปาสาขาสมุทรปราการ ชุดที่ 4/2569 
เลขที่ ป17-04-69 ด้วยวิธีประกวดราคาอิเล็กทรอนิกส์ (e-bidding)</t>
  </si>
  <si>
    <t>เลขที่ 3300074331
วันที่ 19 มีนาคม 2569
ป17-04-69</t>
  </si>
  <si>
    <t> บริษัท ณัฐวรรณวอเตอร์ไปป์ จำกัด </t>
  </si>
  <si>
    <t>บริษัท บี เทรดดิ้ง จำกัด </t>
  </si>
  <si>
    <t>จ้างก่อสร้างงานวางท่อประปาขยายเขตการจำหน่ายน้ำให้เต็มพื้นที่
ทั่วชุมชนเมือง โครงการ ถนนทรัพย์พัฒนา (ซอยสุกดิษฐ์) หมู่ที่ 4 
ต.บางเมือง เลขที่ MOU17-05-69 ด้วยวิธีประกวดราคาอิเล็กทรอนิกส์ (e-bidding)</t>
  </si>
  <si>
    <t>บริษัท พงศ์พัช ไฮโดร จำกัด</t>
  </si>
  <si>
    <t>เลขที่ 3300074458
วันที่ 26 มีนาคม 2569
MOU17-05-69</t>
  </si>
  <si>
    <t>บริษัท น่านเหนือ ก่อสร้าง จำกัด</t>
  </si>
  <si>
    <t>บริษัท เซน เทค (โกลบอล) จำกัด</t>
  </si>
  <si>
    <t xml:space="preserve">789,998.00	</t>
  </si>
  <si>
    <t xml:space="preserve">888,888.00	</t>
  </si>
  <si>
    <t>ห้างหุ้นส่วนจำกัด กิตติบดีการช่าง</t>
  </si>
  <si>
    <t xml:space="preserve">930,000.00	</t>
  </si>
  <si>
    <t xml:space="preserve">933,111.00	</t>
  </si>
  <si>
    <t>ห้างหุ้นส่วนจำกัด ทรัพย์ไพศาล วอเตอร์</t>
  </si>
  <si>
    <t xml:space="preserve">1,050,000.00	</t>
  </si>
  <si>
    <t xml:space="preserve"> ห้างหุ้นส่วนจำกัด พรธนาเศรษฐ โยธา </t>
  </si>
  <si>
    <t xml:space="preserve">1,125,000.00	</t>
  </si>
  <si>
    <t>วันที่  1 เมษายน  2569</t>
  </si>
  <si>
    <t>วิธีเฉพาะเจาะจง</t>
  </si>
  <si>
    <t>เลขที่และวันที่ของสัญญาในการซื้อหรือจ้าง</t>
  </si>
  <si>
    <t>งานสอบเทียบเครื่องมือตรวจวัดความเข้มของแสงสว่าง สำนักงานประปาสาขาสมุทรปราการ เลขที่ จท17-04-69 โดยวิธีเฉพาะเจาะจง</t>
  </si>
  <si>
    <t>เจาะจง</t>
  </si>
  <si>
    <t>บริษัท อินเตอร์เนชั่นแนล เทสติ้งเซอร์วิส จำกัด</t>
  </si>
  <si>
    <t>ราคาเหมาะสม</t>
  </si>
  <si>
    <t>เลขที่ 3300074208
วันที่ 10 มีนาคม 2569
จท17-04-69</t>
  </si>
  <si>
    <t>งานก่อสร้างวางท่อประปาและงานที่เกี่ยวข้อง (ปรับปรุงกำลังน้ำ) โครงการ ซอยเทศบาลบางปู 49 (การเคหะ) ซอย 43 และซอย 45 
ถนนสุขุมวิท ตำบลบางปู เลขที่ ปป17-07-69 โดยวิธีเฉพาะเจาะจง</t>
  </si>
  <si>
    <t>หจก. กิตติบดี การช่าง</t>
  </si>
  <si>
    <t>เลขที่ 3300074215
วันที่  11 มีนาคม 2569
ปป17-07-69</t>
  </si>
  <si>
    <t>งานวางท่อประปาและงานที่เกี่ยวข้อง โครงการ GRAND Pleno 
ศรีนครินทร์ - เทพารักษ์ เฟส 1.0 ต.เทพารักษ์ เลขที่ วธ17-28-69 
โดยวิธีเฉพาะเจาะจง</t>
  </si>
  <si>
    <t>บริษัท บุญพิศลย์การช่าง จำกัด</t>
  </si>
  <si>
    <t>เลขที่ 3300074271
วันที่  16 มีนาคม 2569
วธ17-28-69</t>
  </si>
  <si>
    <t>งานก่อสร้างวางท่อประปาและงานที่เกี่ยวข้อง โครงการ ซอยเอ็มไทย 1 ถนนเทพารักษ์ ตำบลบางเสาธง เลขที่ วธ17-27-69 โดยวิธีเฉพาะเจาะจง</t>
  </si>
  <si>
    <t>บริษัท ปุณยนุช อินเท็นซ จำกัด</t>
  </si>
  <si>
    <t>เลขที่ 3300074272
วันที่  16 มีนาคม 2569
วธ17-27-69</t>
  </si>
  <si>
    <t>งานก่อสร้างวางท่อประปาและงานที่เกี่ยวข้อง โครงการ หมู่บ้านสมชายพัฒนา (สวนส้มแปลงโจ 3) เฟส 1.0 ตำบลบางโปรง เลขที่ วธ17-25-69 โดยวิธีเฉพาะเจาะจง</t>
  </si>
  <si>
    <t>หจก. เฉลิมพลเอ็นจิเนียริ่ง</t>
  </si>
  <si>
    <t>เลขที่ 3300074281
วันที่  16 มีนาคม 2569
วธ17-25-69</t>
  </si>
  <si>
    <t>งานก่อสร้างวางท่อประปาและงานที่เกี่ยวข้อง โครงการ AVE บางนา - สุขุมวิท เฟสที่ 3.0 ต.บางพลีใหญ่ และโครงการ เอเรสท์ แพรกษา 
เฟส 4.0 ต.แพรกษาใหม่ เลขที่ วธ17-29-69 โดยวิธีเฉพาะเจาะจง</t>
  </si>
  <si>
    <t>ห้างหุ้นส่วนจำกัด ทรัพย์ไพศาลวอเตอร์</t>
  </si>
  <si>
    <t>เลขที่ 3300074284
วันที่  16 มีนาคม 2569
วธ17-29-69</t>
  </si>
  <si>
    <t>งานก่อสร้างวางท่อประปาและงานที่เกี่ยวข้อง โครงการ อนาบูกิ 
ธนาวิลเลจ บางนา - บางบ่อ เฟสที่ 4.0 ต.บางเพรียง และโครงการ 
ไลโอ บางนา - เทพารักษ์ 2 (ซอยบางปลา) เฟส 5.0 ถ.เทพารักษ์ 
ต.บางปลา เลขที่ วธ17-30-69 โดยวิธีเฉพาะเจาะจง</t>
  </si>
  <si>
    <t>บริษัท บีเอ็นเอ็น การช่าง จำกัด</t>
  </si>
  <si>
    <t>เลขที่ 3300074405
วันที่  23 มีนาคม 2569
วธ17-30-69</t>
  </si>
  <si>
    <t>งานก่อสร้างวางท่อประปาและงานที่เกี่ยวข้อง ย้ายแนวเส้นท่อ 
โครงการ ภัสสร เทพารักษ์ - บางนา (PS74) บริเวณโฉนดเลขที่ 161487 ต.บางปลา และ โครงการ Grand Pleno ศรีนครินทร์ - เทพารักษ์
เฟส 1.1 ต.เทพารักษ์ เลขที่ วธ17-31-69 โดยวิธีเฉพาะเจาะจง</t>
  </si>
  <si>
    <t>บริษัท กัญญาวัฒน์2020 จำกัด</t>
  </si>
  <si>
    <t>เลขที่ 3300074500
วันที่  30 มีนาคม 2569
วธ17-31-69</t>
  </si>
  <si>
    <t>งานก่อสร้างวางท่อประปาขยายเขตการจำหน่ายน้ำและงานที่เกี่ยวข้อง โครงการ สหกรณ์เคหสถานปู่เจ้าสมิงพราย จำกัด ตำบลบางหัวเสือ เลขที่ วข17-02-69 โดยวิธีเฉพาะเจาะจง</t>
  </si>
  <si>
    <t>หจก. ชัยอนันต์การช่าง</t>
  </si>
  <si>
    <t>เลขที่ 3300074538
วันที่  31 มีนาคม 2569
วข17-02-69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</si>
</sst>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name val="Arial"/>
      <family val="2"/>
    </font>
    <font>
      <sz val="10"/>
      <name val="Arial"/>
      <family val="2"/>
    </font>
    <font>
      <sz val="16"/>
      <name val="Angsana New"/>
      <family val="1"/>
    </font>
    <font>
      <sz val="16"/>
      <color indexed="8"/>
      <name val="Angsana New"/>
      <family val="1"/>
    </font>
    <font>
      <u/>
      <sz val="16"/>
      <name val="Angsana New"/>
      <family val="1"/>
    </font>
    <font>
      <sz val="16"/>
      <color rgb="FF212529"/>
      <name val="Cordia New"/>
      <family val="2"/>
    </font>
    <font>
      <sz val="16"/>
      <color rgb="FF212529"/>
      <name val="Angsana New"/>
      <family val="1"/>
    </font>
    <font>
      <sz val="16"/>
      <color rgb="FF000000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DEE2E6"/>
      </bottom>
      <diagonal/>
    </border>
    <border>
      <left style="thin">
        <color indexed="64"/>
      </left>
      <right style="thin">
        <color indexed="64"/>
      </right>
      <top style="medium">
        <color rgb="FFDEE2E6"/>
      </top>
      <bottom style="medium">
        <color rgb="FFDEE2E6"/>
      </bottom>
      <diagonal/>
    </border>
    <border>
      <left style="thin">
        <color indexed="64"/>
      </left>
      <right style="thin">
        <color indexed="64"/>
      </right>
      <top style="medium">
        <color rgb="FFDEE2E6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shrinkToFit="1"/>
    </xf>
    <xf numFmtId="43" fontId="3" fillId="0" borderId="2" xfId="1" applyFont="1" applyFill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43" fontId="3" fillId="0" borderId="2" xfId="1" applyFont="1" applyFill="1" applyBorder="1" applyAlignment="1">
      <alignment horizontal="right" vertical="center" shrinkToFit="1"/>
    </xf>
    <xf numFmtId="0" fontId="3" fillId="0" borderId="9" xfId="0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left" vertical="center" wrapText="1" shrinkToFit="1"/>
    </xf>
    <xf numFmtId="4" fontId="2" fillId="0" borderId="3" xfId="0" applyNumberFormat="1" applyFont="1" applyBorder="1" applyAlignment="1">
      <alignment horizontal="center" vertical="center"/>
    </xf>
    <xf numFmtId="0" fontId="5" fillId="0" borderId="0" xfId="0" applyFont="1"/>
    <xf numFmtId="43" fontId="6" fillId="2" borderId="3" xfId="1" applyFont="1" applyFill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 shrinkToFit="1"/>
    </xf>
    <xf numFmtId="4" fontId="2" fillId="0" borderId="6" xfId="0" applyNumberFormat="1" applyFont="1" applyBorder="1" applyAlignment="1">
      <alignment horizontal="center" vertical="center"/>
    </xf>
    <xf numFmtId="43" fontId="6" fillId="2" borderId="6" xfId="1" applyFont="1" applyFill="1" applyBorder="1" applyAlignment="1">
      <alignment horizontal="right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4" fontId="6" fillId="2" borderId="6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" fontId="6" fillId="2" borderId="6" xfId="0" applyNumberFormat="1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 shrinkToFit="1"/>
    </xf>
    <xf numFmtId="4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0" fontId="5" fillId="0" borderId="3" xfId="0" applyFont="1" applyBorder="1"/>
    <xf numFmtId="4" fontId="5" fillId="2" borderId="3" xfId="0" applyNumberFormat="1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6" xfId="0" applyFont="1" applyBorder="1"/>
    <xf numFmtId="4" fontId="5" fillId="2" borderId="6" xfId="0" applyNumberFormat="1" applyFont="1" applyFill="1" applyBorder="1" applyAlignment="1">
      <alignment horizontal="right" vertical="center" wrapText="1"/>
    </xf>
    <xf numFmtId="0" fontId="3" fillId="0" borderId="10" xfId="0" applyFont="1" applyBorder="1" applyAlignment="1">
      <alignment horizontal="left" vertical="center" wrapText="1" shrinkToFit="1"/>
    </xf>
    <xf numFmtId="4" fontId="0" fillId="0" borderId="3" xfId="0" applyNumberFormat="1" applyBorder="1" applyAlignment="1">
      <alignment horizontal="center" vertical="center"/>
    </xf>
    <xf numFmtId="4" fontId="5" fillId="2" borderId="10" xfId="0" applyNumberFormat="1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4" fontId="5" fillId="2" borderId="11" xfId="0" applyNumberFormat="1" applyFont="1" applyFill="1" applyBorder="1" applyAlignment="1">
      <alignment horizontal="right" vertical="center" wrapText="1"/>
    </xf>
    <xf numFmtId="4" fontId="0" fillId="0" borderId="6" xfId="0" applyNumberForma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4" fontId="5" fillId="2" borderId="12" xfId="0" applyNumberFormat="1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 shrinkToFit="1"/>
    </xf>
    <xf numFmtId="4" fontId="0" fillId="0" borderId="10" xfId="0" applyNumberForma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shrinkToFit="1"/>
    </xf>
    <xf numFmtId="4" fontId="5" fillId="2" borderId="13" xfId="0" applyNumberFormat="1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center" vertical="center" wrapText="1"/>
    </xf>
    <xf numFmtId="4" fontId="6" fillId="2" borderId="1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 shrinkToFit="1"/>
    </xf>
    <xf numFmtId="0" fontId="3" fillId="0" borderId="0" xfId="0" applyFont="1" applyAlignment="1">
      <alignment horizontal="left" vertical="center" shrinkToFit="1"/>
    </xf>
    <xf numFmtId="43" fontId="3" fillId="0" borderId="0" xfId="1" applyFont="1" applyFill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43" fontId="3" fillId="0" borderId="0" xfId="1" applyFont="1" applyFill="1" applyBorder="1" applyAlignment="1">
      <alignment horizontal="right" vertical="center" shrinkToFit="1"/>
    </xf>
    <xf numFmtId="4" fontId="3" fillId="0" borderId="0" xfId="0" applyNumberFormat="1" applyFont="1" applyAlignment="1">
      <alignment horizontal="center" vertical="center" wrapText="1" shrinkToFit="1"/>
    </xf>
    <xf numFmtId="0" fontId="2" fillId="3" borderId="0" xfId="0" applyFont="1" applyFill="1" applyAlignment="1">
      <alignment horizontal="center" vertical="center" shrinkToFit="1"/>
    </xf>
    <xf numFmtId="0" fontId="2" fillId="3" borderId="0" xfId="0" applyFont="1" applyFill="1" applyAlignment="1">
      <alignment horizontal="left" vertical="center" shrinkToFit="1"/>
    </xf>
    <xf numFmtId="43" fontId="2" fillId="3" borderId="0" xfId="1" applyFont="1" applyFill="1" applyBorder="1" applyAlignment="1">
      <alignment horizontal="center" vertical="center" shrinkToFit="1"/>
    </xf>
    <xf numFmtId="43" fontId="2" fillId="3" borderId="0" xfId="1" applyFont="1" applyFill="1" applyBorder="1" applyAlignment="1">
      <alignment horizontal="right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3" fontId="3" fillId="0" borderId="3" xfId="1" applyFont="1" applyFill="1" applyBorder="1" applyAlignment="1">
      <alignment horizontal="center" vertical="center" wrapText="1" shrinkToFit="1"/>
    </xf>
    <xf numFmtId="43" fontId="3" fillId="0" borderId="6" xfId="1" applyFont="1" applyFill="1" applyBorder="1" applyAlignment="1">
      <alignment horizontal="center" vertical="center" wrapText="1" shrinkToFit="1"/>
    </xf>
    <xf numFmtId="43" fontId="3" fillId="0" borderId="2" xfId="1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43" fontId="3" fillId="0" borderId="10" xfId="1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left" vertical="center" wrapText="1" shrinkToFit="1"/>
    </xf>
    <xf numFmtId="4" fontId="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 shrinkToFit="1"/>
    </xf>
    <xf numFmtId="43" fontId="3" fillId="0" borderId="2" xfId="1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43" fontId="7" fillId="0" borderId="2" xfId="1" applyFont="1" applyBorder="1" applyAlignment="1">
      <alignment horizontal="center" vertical="center" wrapText="1" shrinkToFit="1"/>
    </xf>
    <xf numFmtId="1" fontId="2" fillId="0" borderId="2" xfId="0" applyNumberFormat="1" applyFont="1" applyBorder="1" applyAlignment="1">
      <alignment horizontal="center" vertical="center" wrapText="1" shrinkToFit="1"/>
    </xf>
    <xf numFmtId="0" fontId="2" fillId="0" borderId="0" xfId="0" applyFont="1" applyAlignment="1">
      <alignment horizontal="left" vertical="center" wrapText="1" shrinkToFit="1"/>
    </xf>
    <xf numFmtId="0" fontId="2" fillId="0" borderId="0" xfId="0" applyFont="1" applyAlignment="1">
      <alignment horizontal="center" vertical="center" wrapText="1" shrinkToFit="1"/>
    </xf>
    <xf numFmtId="43" fontId="7" fillId="0" borderId="0" xfId="1" applyFont="1" applyBorder="1" applyAlignment="1">
      <alignment horizontal="center" vertical="center" wrapText="1" shrinkToFit="1"/>
    </xf>
    <xf numFmtId="1" fontId="2" fillId="0" borderId="0" xfId="0" applyNumberFormat="1" applyFont="1" applyAlignment="1">
      <alignment horizontal="center" vertical="center" wrapText="1" shrinkToFit="1"/>
    </xf>
    <xf numFmtId="43" fontId="2" fillId="0" borderId="0" xfId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7C7A92B-4A5C-469D-8871-4197F8A0C3E5}"/>
            </a:ext>
          </a:extLst>
        </xdr:cNvPr>
        <xdr:cNvSpPr txBox="1"/>
      </xdr:nvSpPr>
      <xdr:spPr>
        <a:xfrm>
          <a:off x="0" y="110680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CB68CF3-CB8B-48F6-91F4-E28A0FD04A51}"/>
            </a:ext>
          </a:extLst>
        </xdr:cNvPr>
        <xdr:cNvSpPr txBox="1"/>
      </xdr:nvSpPr>
      <xdr:spPr>
        <a:xfrm>
          <a:off x="0" y="110680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FD92F1E-F786-4DB2-8D1A-01F98B8E1A17}"/>
            </a:ext>
          </a:extLst>
        </xdr:cNvPr>
        <xdr:cNvSpPr txBox="1"/>
      </xdr:nvSpPr>
      <xdr:spPr>
        <a:xfrm>
          <a:off x="0" y="110680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2B5C47AF-89D0-4D9B-9596-3530A8F6B0CA}"/>
            </a:ext>
          </a:extLst>
        </xdr:cNvPr>
        <xdr:cNvSpPr txBox="1"/>
      </xdr:nvSpPr>
      <xdr:spPr>
        <a:xfrm>
          <a:off x="0" y="110680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C86AE22B-6300-4022-958F-D0CD66D1526C}"/>
            </a:ext>
          </a:extLst>
        </xdr:cNvPr>
        <xdr:cNvSpPr txBox="1"/>
      </xdr:nvSpPr>
      <xdr:spPr>
        <a:xfrm>
          <a:off x="0" y="110680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824830F7-D164-4507-B1FF-AC0CA353BEAA}"/>
            </a:ext>
          </a:extLst>
        </xdr:cNvPr>
        <xdr:cNvSpPr txBox="1"/>
      </xdr:nvSpPr>
      <xdr:spPr>
        <a:xfrm>
          <a:off x="0" y="110680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C6A437B4-B5CF-4E45-83AE-BD2BAB3A04E6}"/>
            </a:ext>
          </a:extLst>
        </xdr:cNvPr>
        <xdr:cNvSpPr txBox="1"/>
      </xdr:nvSpPr>
      <xdr:spPr>
        <a:xfrm>
          <a:off x="0" y="110680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6FBE7746-E3F8-4A1D-B2B1-2CEF01299CF8}"/>
            </a:ext>
          </a:extLst>
        </xdr:cNvPr>
        <xdr:cNvSpPr txBox="1"/>
      </xdr:nvSpPr>
      <xdr:spPr>
        <a:xfrm>
          <a:off x="0" y="110680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70D381E4-675A-4D18-B53A-ADA53A3ABC5D}"/>
            </a:ext>
          </a:extLst>
        </xdr:cNvPr>
        <xdr:cNvSpPr txBox="1"/>
      </xdr:nvSpPr>
      <xdr:spPr>
        <a:xfrm>
          <a:off x="0" y="110680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F29D379-2226-4397-B00B-B199E1A54DCA}"/>
            </a:ext>
          </a:extLst>
        </xdr:cNvPr>
        <xdr:cNvSpPr txBox="1"/>
      </xdr:nvSpPr>
      <xdr:spPr>
        <a:xfrm>
          <a:off x="0" y="12439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C5F4B96-CDF0-403E-BA70-4EE06CF57E19}"/>
            </a:ext>
          </a:extLst>
        </xdr:cNvPr>
        <xdr:cNvSpPr txBox="1"/>
      </xdr:nvSpPr>
      <xdr:spPr>
        <a:xfrm>
          <a:off x="0" y="12439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8380691-817A-4C12-9DE6-A42486F8EA69}"/>
            </a:ext>
          </a:extLst>
        </xdr:cNvPr>
        <xdr:cNvSpPr txBox="1"/>
      </xdr:nvSpPr>
      <xdr:spPr>
        <a:xfrm>
          <a:off x="0" y="12439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5E94A4E-5784-40FA-8F3D-C9BF7C4A4461}"/>
            </a:ext>
          </a:extLst>
        </xdr:cNvPr>
        <xdr:cNvSpPr txBox="1"/>
      </xdr:nvSpPr>
      <xdr:spPr>
        <a:xfrm>
          <a:off x="0" y="121443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3A4CCAA-243B-41F7-A2DB-85DF03848BB2}"/>
            </a:ext>
          </a:extLst>
        </xdr:cNvPr>
        <xdr:cNvSpPr txBox="1"/>
      </xdr:nvSpPr>
      <xdr:spPr>
        <a:xfrm>
          <a:off x="0" y="121443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20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6281D08-8F97-4209-977E-95E3B3A201FB}"/>
            </a:ext>
          </a:extLst>
        </xdr:cNvPr>
        <xdr:cNvSpPr txBox="1"/>
      </xdr:nvSpPr>
      <xdr:spPr>
        <a:xfrm>
          <a:off x="0" y="1214437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C0B338D6-F1FB-4325-9534-5A57B5E5FBA4}"/>
            </a:ext>
          </a:extLst>
        </xdr:cNvPr>
        <xdr:cNvSpPr txBox="1"/>
      </xdr:nvSpPr>
      <xdr:spPr>
        <a:xfrm>
          <a:off x="0" y="118491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9ECB13E-7589-4AA5-9FE6-42681338D5E4}"/>
            </a:ext>
          </a:extLst>
        </xdr:cNvPr>
        <xdr:cNvSpPr txBox="1"/>
      </xdr:nvSpPr>
      <xdr:spPr>
        <a:xfrm>
          <a:off x="0" y="118491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B427F158-68C2-43E7-92E8-C40744153C6D}"/>
            </a:ext>
          </a:extLst>
        </xdr:cNvPr>
        <xdr:cNvSpPr txBox="1"/>
      </xdr:nvSpPr>
      <xdr:spPr>
        <a:xfrm>
          <a:off x="0" y="1184910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79C6D-18D7-4FF7-BB0E-76572B15C04C}">
  <sheetPr>
    <tabColor rgb="FF00B0F0"/>
  </sheetPr>
  <dimension ref="A1:K27"/>
  <sheetViews>
    <sheetView tabSelected="1" view="pageBreakPreview" topLeftCell="A16" zoomScale="85" zoomScaleSheetLayoutView="85" workbookViewId="0">
      <selection activeCell="K19" sqref="K19:K26"/>
    </sheetView>
  </sheetViews>
  <sheetFormatPr defaultRowHeight="23.25" x14ac:dyDescent="0.5"/>
  <cols>
    <col min="1" max="1" width="7" style="69" bestFit="1" customWidth="1"/>
    <col min="2" max="2" width="56.28515625" style="70" customWidth="1"/>
    <col min="3" max="3" width="19.7109375" style="71" bestFit="1" customWidth="1"/>
    <col min="4" max="4" width="16.85546875" style="69" bestFit="1" customWidth="1"/>
    <col min="5" max="5" width="10.7109375" style="69" bestFit="1" customWidth="1"/>
    <col min="6" max="6" width="34.140625" style="69" bestFit="1" customWidth="1"/>
    <col min="7" max="7" width="18" style="72" bestFit="1" customWidth="1"/>
    <col min="8" max="8" width="30.28515625" style="73" customWidth="1"/>
    <col min="9" max="9" width="18.42578125" style="74" customWidth="1"/>
    <col min="10" max="10" width="14.42578125" style="74" bestFit="1" customWidth="1"/>
    <col min="11" max="11" width="27" style="74" customWidth="1"/>
    <col min="12" max="16384" width="9.140625" style="2"/>
  </cols>
  <sheetData>
    <row r="1" spans="1:11" ht="21" customHeight="1" x14ac:dyDescent="0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1.95" customHeight="1" x14ac:dyDescent="0.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s="4" customFormat="1" ht="21.95" customHeight="1" x14ac:dyDescent="0.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5">
      <c r="A5" s="5" t="s">
        <v>4</v>
      </c>
      <c r="B5" s="6"/>
      <c r="C5" s="6"/>
      <c r="D5" s="6"/>
      <c r="E5" s="6"/>
      <c r="F5" s="6"/>
      <c r="G5" s="6"/>
      <c r="H5" s="6"/>
      <c r="I5" s="6"/>
      <c r="J5" s="6"/>
      <c r="K5" s="6"/>
    </row>
    <row r="6" spans="1:11" ht="18" customHeight="1" x14ac:dyDescent="0.5">
      <c r="A6" s="7" t="s">
        <v>5</v>
      </c>
      <c r="B6" s="8" t="s">
        <v>6</v>
      </c>
      <c r="C6" s="9" t="s">
        <v>7</v>
      </c>
      <c r="D6" s="9" t="s">
        <v>8</v>
      </c>
      <c r="E6" s="10" t="s">
        <v>9</v>
      </c>
      <c r="F6" s="11" t="s">
        <v>10</v>
      </c>
      <c r="G6" s="12"/>
      <c r="H6" s="7" t="s">
        <v>11</v>
      </c>
      <c r="I6" s="7"/>
      <c r="J6" s="7" t="s">
        <v>12</v>
      </c>
      <c r="K6" s="10" t="s">
        <v>13</v>
      </c>
    </row>
    <row r="7" spans="1:11" ht="18.600000000000001" customHeight="1" x14ac:dyDescent="0.5">
      <c r="A7" s="7"/>
      <c r="B7" s="13"/>
      <c r="C7" s="9"/>
      <c r="D7" s="9"/>
      <c r="E7" s="14"/>
      <c r="F7" s="15"/>
      <c r="G7" s="16"/>
      <c r="H7" s="7"/>
      <c r="I7" s="7"/>
      <c r="J7" s="7"/>
      <c r="K7" s="14"/>
    </row>
    <row r="8" spans="1:11" ht="18" customHeight="1" x14ac:dyDescent="0.5">
      <c r="A8" s="7"/>
      <c r="B8" s="13"/>
      <c r="C8" s="9"/>
      <c r="D8" s="9"/>
      <c r="E8" s="17"/>
      <c r="F8" s="18" t="s">
        <v>14</v>
      </c>
      <c r="G8" s="19" t="s">
        <v>15</v>
      </c>
      <c r="H8" s="20" t="s">
        <v>16</v>
      </c>
      <c r="I8" s="7" t="s">
        <v>17</v>
      </c>
      <c r="J8" s="7"/>
      <c r="K8" s="14"/>
    </row>
    <row r="9" spans="1:11" ht="45.75" customHeight="1" x14ac:dyDescent="0.5">
      <c r="A9" s="10"/>
      <c r="B9" s="13"/>
      <c r="C9" s="9"/>
      <c r="D9" s="9"/>
      <c r="E9" s="17"/>
      <c r="F9" s="18"/>
      <c r="G9" s="19"/>
      <c r="H9" s="21"/>
      <c r="I9" s="10"/>
      <c r="J9" s="10"/>
      <c r="K9" s="14"/>
    </row>
    <row r="10" spans="1:11" ht="28.5" customHeight="1" x14ac:dyDescent="0.55000000000000004">
      <c r="A10" s="10">
        <v>1</v>
      </c>
      <c r="B10" s="22" t="s">
        <v>18</v>
      </c>
      <c r="C10" s="23">
        <v>11271131.779999999</v>
      </c>
      <c r="D10" s="23">
        <v>12060111.0046</v>
      </c>
      <c r="E10" s="10" t="s">
        <v>19</v>
      </c>
      <c r="F10" s="24" t="s">
        <v>20</v>
      </c>
      <c r="G10" s="25" t="s">
        <v>21</v>
      </c>
      <c r="H10" s="26" t="str">
        <f>+F10</f>
        <v>บริษัท สุทธิพร การโยธา จำกัด</v>
      </c>
      <c r="I10" s="27">
        <v>7995086</v>
      </c>
      <c r="J10" s="10" t="s">
        <v>22</v>
      </c>
      <c r="K10" s="10" t="s">
        <v>23</v>
      </c>
    </row>
    <row r="11" spans="1:11" ht="28.5" customHeight="1" x14ac:dyDescent="0.55000000000000004">
      <c r="A11" s="14"/>
      <c r="B11" s="28"/>
      <c r="C11" s="29"/>
      <c r="D11" s="29"/>
      <c r="E11" s="14"/>
      <c r="F11" s="24" t="s">
        <v>24</v>
      </c>
      <c r="G11" s="30" t="s">
        <v>25</v>
      </c>
      <c r="H11" s="31"/>
      <c r="I11" s="32"/>
      <c r="J11" s="14"/>
      <c r="K11" s="14"/>
    </row>
    <row r="12" spans="1:11" ht="57" customHeight="1" x14ac:dyDescent="0.55000000000000004">
      <c r="A12" s="14"/>
      <c r="B12" s="28"/>
      <c r="C12" s="29"/>
      <c r="D12" s="29"/>
      <c r="E12" s="14"/>
      <c r="F12" s="33" t="s">
        <v>26</v>
      </c>
      <c r="G12" s="30" t="s">
        <v>27</v>
      </c>
      <c r="H12" s="31"/>
      <c r="I12" s="32"/>
      <c r="J12" s="14"/>
      <c r="K12" s="14"/>
    </row>
    <row r="13" spans="1:11" ht="28.5" customHeight="1" x14ac:dyDescent="0.55000000000000004">
      <c r="A13" s="14"/>
      <c r="B13" s="28"/>
      <c r="C13" s="29"/>
      <c r="D13" s="29"/>
      <c r="E13" s="14"/>
      <c r="F13" s="24" t="s">
        <v>28</v>
      </c>
      <c r="G13" s="34" t="s">
        <v>29</v>
      </c>
      <c r="H13" s="31"/>
      <c r="I13" s="32"/>
      <c r="J13" s="14"/>
      <c r="K13" s="14"/>
    </row>
    <row r="14" spans="1:11" ht="59.25" customHeight="1" x14ac:dyDescent="0.5">
      <c r="A14" s="14">
        <v>2</v>
      </c>
      <c r="B14" s="35" t="s">
        <v>30</v>
      </c>
      <c r="C14" s="36">
        <v>9333895</v>
      </c>
      <c r="D14" s="36">
        <f t="shared" ref="D14" si="0">+C14*0.07+C14</f>
        <v>9987267.6500000004</v>
      </c>
      <c r="E14" s="7" t="s">
        <v>19</v>
      </c>
      <c r="F14" s="37" t="s">
        <v>31</v>
      </c>
      <c r="G14" s="38">
        <v>9487000</v>
      </c>
      <c r="H14" s="39" t="str">
        <f>+F14</f>
        <v>บริษัท เจริญพาณิชย์การช่าง จำกัด</v>
      </c>
      <c r="I14" s="40">
        <v>9484057.3499999996</v>
      </c>
      <c r="J14" s="7" t="s">
        <v>32</v>
      </c>
      <c r="K14" s="7" t="s">
        <v>33</v>
      </c>
    </row>
    <row r="15" spans="1:11" ht="59.25" customHeight="1" x14ac:dyDescent="0.5">
      <c r="A15" s="14"/>
      <c r="B15" s="35"/>
      <c r="C15" s="36"/>
      <c r="D15" s="36"/>
      <c r="E15" s="7"/>
      <c r="F15" s="37"/>
      <c r="G15" s="38"/>
      <c r="H15" s="39"/>
      <c r="I15" s="40"/>
      <c r="J15" s="7"/>
      <c r="K15" s="7"/>
    </row>
    <row r="16" spans="1:11" ht="28.5" customHeight="1" x14ac:dyDescent="0.55000000000000004">
      <c r="A16" s="7">
        <v>3</v>
      </c>
      <c r="B16" s="22" t="s">
        <v>34</v>
      </c>
      <c r="C16" s="36">
        <v>10338338.32</v>
      </c>
      <c r="D16" s="36">
        <f t="shared" ref="D16" si="1">+C16*0.07+C16</f>
        <v>11062022.0024</v>
      </c>
      <c r="E16" s="7" t="s">
        <v>19</v>
      </c>
      <c r="F16" s="41" t="s">
        <v>28</v>
      </c>
      <c r="G16" s="42">
        <v>7740000</v>
      </c>
      <c r="H16" s="43" t="str">
        <f>+F16</f>
        <v>ห้างหุ้นส่วนจำกัด ชัยอนันต์การช่าง </v>
      </c>
      <c r="I16" s="27">
        <v>7737516</v>
      </c>
      <c r="J16" s="7" t="s">
        <v>22</v>
      </c>
      <c r="K16" s="7" t="s">
        <v>35</v>
      </c>
    </row>
    <row r="17" spans="1:11" ht="28.5" customHeight="1" x14ac:dyDescent="0.55000000000000004">
      <c r="A17" s="7"/>
      <c r="B17" s="28"/>
      <c r="C17" s="36"/>
      <c r="D17" s="36"/>
      <c r="E17" s="7"/>
      <c r="F17" s="44" t="s">
        <v>36</v>
      </c>
      <c r="G17" s="45">
        <v>8000000</v>
      </c>
      <c r="H17" s="43"/>
      <c r="I17" s="32"/>
      <c r="J17" s="7"/>
      <c r="K17" s="7"/>
    </row>
    <row r="18" spans="1:11" ht="24" x14ac:dyDescent="0.55000000000000004">
      <c r="A18" s="10"/>
      <c r="B18" s="46"/>
      <c r="C18" s="47"/>
      <c r="D18" s="47"/>
      <c r="E18" s="10"/>
      <c r="F18" s="44" t="s">
        <v>37</v>
      </c>
      <c r="G18" s="48">
        <v>9456789</v>
      </c>
      <c r="H18" s="49"/>
      <c r="I18" s="32"/>
      <c r="J18" s="10"/>
      <c r="K18" s="10"/>
    </row>
    <row r="19" spans="1:11" ht="28.5" customHeight="1" thickBot="1" x14ac:dyDescent="0.55000000000000004">
      <c r="A19" s="10">
        <v>4</v>
      </c>
      <c r="B19" s="35" t="s">
        <v>38</v>
      </c>
      <c r="C19" s="47">
        <v>1090085.98</v>
      </c>
      <c r="D19" s="47">
        <f t="shared" ref="D19" si="2">+C19*0.07+C19</f>
        <v>1166391.9986</v>
      </c>
      <c r="E19" s="10" t="s">
        <v>19</v>
      </c>
      <c r="F19" s="50" t="s">
        <v>39</v>
      </c>
      <c r="G19" s="51">
        <v>678000</v>
      </c>
      <c r="H19" s="49" t="str">
        <f>+F19</f>
        <v>บริษัท พงศ์พัช ไฮโดร จำกัด</v>
      </c>
      <c r="I19" s="27">
        <v>677440</v>
      </c>
      <c r="J19" s="10" t="s">
        <v>22</v>
      </c>
      <c r="K19" s="10" t="s">
        <v>40</v>
      </c>
    </row>
    <row r="20" spans="1:11" ht="28.5" customHeight="1" thickBot="1" x14ac:dyDescent="0.55000000000000004">
      <c r="A20" s="14"/>
      <c r="B20" s="35"/>
      <c r="C20" s="52"/>
      <c r="D20" s="52"/>
      <c r="E20" s="14"/>
      <c r="F20" s="53" t="s">
        <v>41</v>
      </c>
      <c r="G20" s="54">
        <v>723000</v>
      </c>
      <c r="H20" s="55"/>
      <c r="I20" s="32"/>
      <c r="J20" s="14"/>
      <c r="K20" s="14"/>
    </row>
    <row r="21" spans="1:11" ht="24.75" customHeight="1" thickBot="1" x14ac:dyDescent="0.55000000000000004">
      <c r="A21" s="14"/>
      <c r="B21" s="35"/>
      <c r="C21" s="52"/>
      <c r="D21" s="52"/>
      <c r="E21" s="14"/>
      <c r="F21" s="53" t="s">
        <v>42</v>
      </c>
      <c r="G21" s="54" t="s">
        <v>43</v>
      </c>
      <c r="H21" s="55"/>
      <c r="I21" s="32"/>
      <c r="J21" s="14"/>
      <c r="K21" s="14"/>
    </row>
    <row r="22" spans="1:11" ht="24.75" customHeight="1" thickBot="1" x14ac:dyDescent="0.55000000000000004">
      <c r="A22" s="14"/>
      <c r="B22" s="35"/>
      <c r="C22" s="52"/>
      <c r="D22" s="52"/>
      <c r="E22" s="14"/>
      <c r="F22" s="53" t="s">
        <v>20</v>
      </c>
      <c r="G22" s="54" t="s">
        <v>44</v>
      </c>
      <c r="H22" s="55"/>
      <c r="I22" s="32"/>
      <c r="J22" s="14"/>
      <c r="K22" s="14"/>
    </row>
    <row r="23" spans="1:11" ht="38.25" customHeight="1" thickBot="1" x14ac:dyDescent="0.55000000000000004">
      <c r="A23" s="14"/>
      <c r="B23" s="35"/>
      <c r="C23" s="52"/>
      <c r="D23" s="52"/>
      <c r="E23" s="14"/>
      <c r="F23" s="53" t="s">
        <v>45</v>
      </c>
      <c r="G23" s="54" t="s">
        <v>46</v>
      </c>
      <c r="H23" s="55"/>
      <c r="I23" s="32"/>
      <c r="J23" s="14"/>
      <c r="K23" s="14"/>
    </row>
    <row r="24" spans="1:11" ht="48.75" thickBot="1" x14ac:dyDescent="0.55000000000000004">
      <c r="A24" s="14"/>
      <c r="B24" s="35"/>
      <c r="C24" s="52"/>
      <c r="D24" s="52"/>
      <c r="E24" s="14"/>
      <c r="F24" s="56" t="s">
        <v>26</v>
      </c>
      <c r="G24" s="54" t="s">
        <v>47</v>
      </c>
      <c r="H24" s="55"/>
      <c r="I24" s="32"/>
      <c r="J24" s="14"/>
      <c r="K24" s="14"/>
    </row>
    <row r="25" spans="1:11" ht="33.75" customHeight="1" thickBot="1" x14ac:dyDescent="0.55000000000000004">
      <c r="A25" s="14"/>
      <c r="B25" s="35"/>
      <c r="C25" s="52"/>
      <c r="D25" s="52"/>
      <c r="E25" s="14"/>
      <c r="F25" s="53" t="s">
        <v>48</v>
      </c>
      <c r="G25" s="54" t="s">
        <v>49</v>
      </c>
      <c r="H25" s="55"/>
      <c r="I25" s="32"/>
      <c r="J25" s="14"/>
      <c r="K25" s="14"/>
    </row>
    <row r="26" spans="1:11" ht="45.75" customHeight="1" x14ac:dyDescent="0.5">
      <c r="A26" s="57"/>
      <c r="B26" s="35"/>
      <c r="C26" s="58"/>
      <c r="D26" s="58"/>
      <c r="E26" s="57"/>
      <c r="F26" s="59" t="s">
        <v>50</v>
      </c>
      <c r="G26" s="60" t="s">
        <v>51</v>
      </c>
      <c r="H26" s="61"/>
      <c r="I26" s="62"/>
      <c r="J26" s="57"/>
      <c r="K26" s="57"/>
    </row>
    <row r="27" spans="1:11" ht="45.75" customHeight="1" x14ac:dyDescent="0.5">
      <c r="A27" s="63"/>
      <c r="B27" s="64"/>
      <c r="C27" s="65"/>
      <c r="D27" s="65"/>
      <c r="E27" s="63"/>
      <c r="F27" s="66"/>
      <c r="G27" s="67"/>
      <c r="H27" s="63"/>
      <c r="I27" s="68">
        <f>SUM(I10:I26)</f>
        <v>25894099.350000001</v>
      </c>
      <c r="J27" s="63"/>
      <c r="K27" s="63"/>
    </row>
  </sheetData>
  <mergeCells count="56">
    <mergeCell ref="J19:J26"/>
    <mergeCell ref="K19:K26"/>
    <mergeCell ref="I16:I18"/>
    <mergeCell ref="J16:J18"/>
    <mergeCell ref="K16:K18"/>
    <mergeCell ref="A19:A26"/>
    <mergeCell ref="B19:B26"/>
    <mergeCell ref="C19:C26"/>
    <mergeCell ref="D19:D26"/>
    <mergeCell ref="E19:E26"/>
    <mergeCell ref="H19:H26"/>
    <mergeCell ref="I19:I26"/>
    <mergeCell ref="H14:H15"/>
    <mergeCell ref="I14:I15"/>
    <mergeCell ref="J14:J15"/>
    <mergeCell ref="K14:K15"/>
    <mergeCell ref="A16:A18"/>
    <mergeCell ref="B16:B18"/>
    <mergeCell ref="C16:C18"/>
    <mergeCell ref="D16:D18"/>
    <mergeCell ref="E16:E18"/>
    <mergeCell ref="H16:H18"/>
    <mergeCell ref="I10:I13"/>
    <mergeCell ref="J10:J13"/>
    <mergeCell ref="K10:K13"/>
    <mergeCell ref="A14:A15"/>
    <mergeCell ref="B14:B15"/>
    <mergeCell ref="C14:C15"/>
    <mergeCell ref="D14:D15"/>
    <mergeCell ref="E14:E15"/>
    <mergeCell ref="F14:F15"/>
    <mergeCell ref="G14:G15"/>
    <mergeCell ref="A10:A13"/>
    <mergeCell ref="B10:B13"/>
    <mergeCell ref="C10:C13"/>
    <mergeCell ref="D10:D13"/>
    <mergeCell ref="E10:E13"/>
    <mergeCell ref="H10:H13"/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K2"/>
    <mergeCell ref="A3:K3"/>
    <mergeCell ref="A4:K4"/>
    <mergeCell ref="A5:K5"/>
    <mergeCell ref="A6:A9"/>
    <mergeCell ref="B6:B9"/>
    <mergeCell ref="C6:C9"/>
    <mergeCell ref="D6:D9"/>
    <mergeCell ref="E6:E9"/>
  </mergeCells>
  <printOptions horizontalCentered="1"/>
  <pageMargins left="7.874015748031496E-2" right="7.874015748031496E-2" top="0.78740157480314965" bottom="7.874015748031496E-2" header="0.11811023622047245" footer="0.51181102362204722"/>
  <pageSetup paperSize="9" scale="55" fitToHeight="0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84B96-9FC1-4B3A-91E1-B2D7317CBC8D}">
  <sheetPr>
    <tabColor rgb="FF00B0F0"/>
    <pageSetUpPr fitToPage="1"/>
  </sheetPr>
  <dimension ref="A1:L20"/>
  <sheetViews>
    <sheetView view="pageBreakPreview" topLeftCell="A16" zoomScale="85" zoomScaleSheetLayoutView="85" workbookViewId="0">
      <selection activeCell="K19" sqref="K19:K26"/>
    </sheetView>
  </sheetViews>
  <sheetFormatPr defaultColWidth="9.140625" defaultRowHeight="23.25" x14ac:dyDescent="0.2"/>
  <cols>
    <col min="1" max="1" width="6.42578125" style="69" bestFit="1" customWidth="1"/>
    <col min="2" max="2" width="56.5703125" style="70" customWidth="1"/>
    <col min="3" max="3" width="19.85546875" style="71" bestFit="1" customWidth="1"/>
    <col min="4" max="4" width="19" style="69" bestFit="1" customWidth="1"/>
    <col min="5" max="5" width="10.7109375" style="69" bestFit="1" customWidth="1"/>
    <col min="6" max="6" width="29.28515625" style="69" bestFit="1" customWidth="1"/>
    <col min="7" max="7" width="18.140625" style="71" bestFit="1" customWidth="1"/>
    <col min="8" max="8" width="29.28515625" style="73" bestFit="1" customWidth="1"/>
    <col min="9" max="9" width="23.42578125" style="97" bestFit="1" customWidth="1"/>
    <col min="10" max="10" width="16" style="74" customWidth="1"/>
    <col min="11" max="11" width="29.5703125" style="74" bestFit="1" customWidth="1"/>
    <col min="12" max="16384" width="9.140625" style="74"/>
  </cols>
  <sheetData>
    <row r="1" spans="1:12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2" x14ac:dyDescent="0.2">
      <c r="A2" s="76" t="s">
        <v>1</v>
      </c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2" s="77" customFormat="1" x14ac:dyDescent="0.2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  <c r="L3" s="74"/>
    </row>
    <row r="4" spans="1:12" x14ac:dyDescent="0.2">
      <c r="A4" s="76" t="s">
        <v>52</v>
      </c>
      <c r="B4" s="76"/>
      <c r="C4" s="76"/>
      <c r="D4" s="76"/>
      <c r="E4" s="76"/>
      <c r="F4" s="76"/>
      <c r="G4" s="76"/>
      <c r="H4" s="76"/>
      <c r="I4" s="76"/>
      <c r="J4" s="76"/>
      <c r="K4" s="76"/>
    </row>
    <row r="5" spans="1:12" x14ac:dyDescent="0.2">
      <c r="A5" s="78" t="s">
        <v>53</v>
      </c>
      <c r="B5" s="79"/>
      <c r="C5" s="79"/>
      <c r="D5" s="79"/>
      <c r="E5" s="79"/>
      <c r="F5" s="79"/>
      <c r="G5" s="79"/>
      <c r="H5" s="79"/>
      <c r="I5" s="79"/>
      <c r="J5" s="79"/>
      <c r="K5" s="79"/>
    </row>
    <row r="6" spans="1:12" x14ac:dyDescent="0.2">
      <c r="A6" s="7" t="s">
        <v>5</v>
      </c>
      <c r="B6" s="8" t="s">
        <v>6</v>
      </c>
      <c r="C6" s="80" t="s">
        <v>7</v>
      </c>
      <c r="D6" s="80" t="s">
        <v>8</v>
      </c>
      <c r="E6" s="10" t="s">
        <v>9</v>
      </c>
      <c r="F6" s="11" t="s">
        <v>10</v>
      </c>
      <c r="G6" s="12"/>
      <c r="H6" s="7" t="s">
        <v>11</v>
      </c>
      <c r="I6" s="7"/>
      <c r="J6" s="10" t="s">
        <v>12</v>
      </c>
      <c r="K6" s="7" t="s">
        <v>54</v>
      </c>
    </row>
    <row r="7" spans="1:12" x14ac:dyDescent="0.2">
      <c r="A7" s="7"/>
      <c r="B7" s="13"/>
      <c r="C7" s="81"/>
      <c r="D7" s="81"/>
      <c r="E7" s="14"/>
      <c r="F7" s="15"/>
      <c r="G7" s="16"/>
      <c r="H7" s="7"/>
      <c r="I7" s="7"/>
      <c r="J7" s="14"/>
      <c r="K7" s="7"/>
    </row>
    <row r="8" spans="1:12" x14ac:dyDescent="0.2">
      <c r="A8" s="7"/>
      <c r="B8" s="13"/>
      <c r="C8" s="81"/>
      <c r="D8" s="81"/>
      <c r="E8" s="14"/>
      <c r="F8" s="18" t="s">
        <v>14</v>
      </c>
      <c r="G8" s="82" t="s">
        <v>15</v>
      </c>
      <c r="H8" s="7" t="s">
        <v>16</v>
      </c>
      <c r="I8" s="9" t="s">
        <v>17</v>
      </c>
      <c r="J8" s="14"/>
      <c r="K8" s="7"/>
    </row>
    <row r="9" spans="1:12" x14ac:dyDescent="0.2">
      <c r="A9" s="7"/>
      <c r="B9" s="83"/>
      <c r="C9" s="84"/>
      <c r="D9" s="84"/>
      <c r="E9" s="57"/>
      <c r="F9" s="18"/>
      <c r="G9" s="82"/>
      <c r="H9" s="7"/>
      <c r="I9" s="9"/>
      <c r="J9" s="57"/>
      <c r="K9" s="7"/>
    </row>
    <row r="10" spans="1:12" ht="69.75" x14ac:dyDescent="0.2">
      <c r="A10" s="85">
        <v>1</v>
      </c>
      <c r="B10" s="86" t="s">
        <v>55</v>
      </c>
      <c r="C10" s="87">
        <v>2600</v>
      </c>
      <c r="D10" s="87">
        <v>2782</v>
      </c>
      <c r="E10" s="85" t="s">
        <v>56</v>
      </c>
      <c r="F10" s="85" t="s">
        <v>57</v>
      </c>
      <c r="G10" s="87">
        <v>2782</v>
      </c>
      <c r="H10" s="85" t="str">
        <f>+F10</f>
        <v>บริษัท อินเตอร์เนชั่นแนล เทสติ้งเซอร์วิส จำกัด</v>
      </c>
      <c r="I10" s="87">
        <f>+G10</f>
        <v>2782</v>
      </c>
      <c r="J10" s="85" t="s">
        <v>58</v>
      </c>
      <c r="K10" s="85" t="s">
        <v>59</v>
      </c>
    </row>
    <row r="11" spans="1:12" ht="69.75" x14ac:dyDescent="0.2">
      <c r="A11" s="85">
        <v>2</v>
      </c>
      <c r="B11" s="86" t="s">
        <v>60</v>
      </c>
      <c r="C11" s="87">
        <v>449250.47</v>
      </c>
      <c r="D11" s="87">
        <v>480698.00289999996</v>
      </c>
      <c r="E11" s="85" t="s">
        <v>56</v>
      </c>
      <c r="F11" s="85" t="s">
        <v>61</v>
      </c>
      <c r="G11" s="87">
        <v>457741.00310000003</v>
      </c>
      <c r="H11" s="85" t="str">
        <f t="shared" ref="H11:I18" si="0">+F11</f>
        <v>หจก. กิตติบดี การช่าง</v>
      </c>
      <c r="I11" s="87">
        <f t="shared" si="0"/>
        <v>457741.00310000003</v>
      </c>
      <c r="J11" s="85" t="s">
        <v>58</v>
      </c>
      <c r="K11" s="85" t="s">
        <v>62</v>
      </c>
    </row>
    <row r="12" spans="1:12" ht="69.75" x14ac:dyDescent="0.2">
      <c r="A12" s="85">
        <v>3</v>
      </c>
      <c r="B12" s="86" t="s">
        <v>63</v>
      </c>
      <c r="C12" s="87">
        <v>449028.97</v>
      </c>
      <c r="D12" s="87">
        <v>480460.99789999996</v>
      </c>
      <c r="E12" s="85" t="s">
        <v>56</v>
      </c>
      <c r="F12" s="85" t="s">
        <v>64</v>
      </c>
      <c r="G12" s="87">
        <v>456553.99859999999</v>
      </c>
      <c r="H12" s="85" t="str">
        <f t="shared" si="0"/>
        <v>บริษัท บุญพิศลย์การช่าง จำกัด</v>
      </c>
      <c r="I12" s="87">
        <f t="shared" si="0"/>
        <v>456553.99859999999</v>
      </c>
      <c r="J12" s="85" t="s">
        <v>58</v>
      </c>
      <c r="K12" s="85" t="s">
        <v>65</v>
      </c>
    </row>
    <row r="13" spans="1:12" ht="69.75" x14ac:dyDescent="0.2">
      <c r="A13" s="85">
        <v>4</v>
      </c>
      <c r="B13" s="86" t="s">
        <v>66</v>
      </c>
      <c r="C13" s="87">
        <v>441305.61</v>
      </c>
      <c r="D13" s="87">
        <v>472197.00270000001</v>
      </c>
      <c r="E13" s="85" t="s">
        <v>56</v>
      </c>
      <c r="F13" s="85" t="s">
        <v>67</v>
      </c>
      <c r="G13" s="87">
        <v>449509.99599999998</v>
      </c>
      <c r="H13" s="85" t="str">
        <f t="shared" si="0"/>
        <v>บริษัท ปุณยนุช อินเท็นซ จำกัด</v>
      </c>
      <c r="I13" s="87">
        <f t="shared" si="0"/>
        <v>449509.99599999998</v>
      </c>
      <c r="J13" s="85" t="s">
        <v>58</v>
      </c>
      <c r="K13" s="85" t="s">
        <v>68</v>
      </c>
    </row>
    <row r="14" spans="1:12" ht="69.75" x14ac:dyDescent="0.2">
      <c r="A14" s="85">
        <v>5</v>
      </c>
      <c r="B14" s="86" t="s">
        <v>69</v>
      </c>
      <c r="C14" s="87">
        <v>400258.88</v>
      </c>
      <c r="D14" s="87">
        <v>428277.00160000002</v>
      </c>
      <c r="E14" s="85" t="s">
        <v>56</v>
      </c>
      <c r="F14" s="85" t="s">
        <v>70</v>
      </c>
      <c r="G14" s="87">
        <v>407019.9964</v>
      </c>
      <c r="H14" s="85" t="str">
        <f t="shared" si="0"/>
        <v>หจก. เฉลิมพลเอ็นจิเนียริ่ง</v>
      </c>
      <c r="I14" s="87">
        <f t="shared" si="0"/>
        <v>407019.9964</v>
      </c>
      <c r="J14" s="85" t="s">
        <v>58</v>
      </c>
      <c r="K14" s="85" t="s">
        <v>71</v>
      </c>
    </row>
    <row r="15" spans="1:12" ht="72.75" customHeight="1" x14ac:dyDescent="0.2">
      <c r="A15" s="85">
        <v>6</v>
      </c>
      <c r="B15" s="86" t="s">
        <v>72</v>
      </c>
      <c r="C15" s="87">
        <v>286480.37</v>
      </c>
      <c r="D15" s="87">
        <v>306533.99589999998</v>
      </c>
      <c r="E15" s="85" t="s">
        <v>56</v>
      </c>
      <c r="F15" s="85" t="s">
        <v>73</v>
      </c>
      <c r="G15" s="87">
        <v>291498.00279999996</v>
      </c>
      <c r="H15" s="85" t="str">
        <f>+F15</f>
        <v>ห้างหุ้นส่วนจำกัด ทรัพย์ไพศาลวอเตอร์</v>
      </c>
      <c r="I15" s="87">
        <f t="shared" si="0"/>
        <v>291498.00279999996</v>
      </c>
      <c r="J15" s="85" t="s">
        <v>58</v>
      </c>
      <c r="K15" s="85" t="s">
        <v>74</v>
      </c>
    </row>
    <row r="16" spans="1:12" ht="93" x14ac:dyDescent="0.2">
      <c r="A16" s="85">
        <v>7</v>
      </c>
      <c r="B16" s="86" t="s">
        <v>75</v>
      </c>
      <c r="C16" s="87">
        <v>345499.07</v>
      </c>
      <c r="D16" s="87">
        <v>369684.0049</v>
      </c>
      <c r="E16" s="85" t="s">
        <v>56</v>
      </c>
      <c r="F16" s="85" t="s">
        <v>76</v>
      </c>
      <c r="G16" s="87">
        <v>351518</v>
      </c>
      <c r="H16" s="85" t="str">
        <f t="shared" ref="H16" si="1">+F16</f>
        <v>บริษัท บีเอ็นเอ็น การช่าง จำกัด</v>
      </c>
      <c r="I16" s="87">
        <v>351518</v>
      </c>
      <c r="J16" s="85" t="s">
        <v>58</v>
      </c>
      <c r="K16" s="85" t="s">
        <v>77</v>
      </c>
    </row>
    <row r="17" spans="1:12" ht="116.25" x14ac:dyDescent="0.2">
      <c r="A17" s="85">
        <v>8</v>
      </c>
      <c r="B17" s="88" t="s">
        <v>78</v>
      </c>
      <c r="C17" s="87">
        <v>466172.9</v>
      </c>
      <c r="D17" s="87">
        <v>498805.00300000003</v>
      </c>
      <c r="E17" s="85" t="s">
        <v>56</v>
      </c>
      <c r="F17" s="85" t="s">
        <v>79</v>
      </c>
      <c r="G17" s="87">
        <v>474035.61</v>
      </c>
      <c r="H17" s="85" t="str">
        <f>+F17</f>
        <v>บริษัท กัญญาวัฒน์2020 จำกัด</v>
      </c>
      <c r="I17" s="87">
        <f t="shared" si="0"/>
        <v>474035.61</v>
      </c>
      <c r="J17" s="85" t="s">
        <v>58</v>
      </c>
      <c r="K17" s="85" t="s">
        <v>80</v>
      </c>
    </row>
    <row r="18" spans="1:12" ht="69.75" x14ac:dyDescent="0.2">
      <c r="A18" s="85">
        <v>9</v>
      </c>
      <c r="B18" s="88" t="s">
        <v>81</v>
      </c>
      <c r="C18" s="89">
        <v>462352.34</v>
      </c>
      <c r="D18" s="89">
        <v>494717.00380000001</v>
      </c>
      <c r="E18" s="90" t="s">
        <v>56</v>
      </c>
      <c r="F18" s="90" t="s">
        <v>82</v>
      </c>
      <c r="G18" s="91">
        <v>470158.25</v>
      </c>
      <c r="H18" s="91" t="str">
        <f>+F18</f>
        <v>หจก. ชัยอนันต์การช่าง</v>
      </c>
      <c r="I18" s="91">
        <f t="shared" si="0"/>
        <v>470158.25</v>
      </c>
      <c r="J18" s="85" t="s">
        <v>58</v>
      </c>
      <c r="K18" s="92" t="s">
        <v>83</v>
      </c>
    </row>
    <row r="19" spans="1:12" x14ac:dyDescent="0.2">
      <c r="A19" s="63"/>
      <c r="B19" s="93"/>
      <c r="C19" s="65"/>
      <c r="D19" s="65"/>
      <c r="E19" s="94"/>
      <c r="F19" s="94"/>
      <c r="G19" s="95"/>
      <c r="H19" s="95"/>
      <c r="I19" s="95">
        <f>SUM(I10:I18)</f>
        <v>3360816.8568999995</v>
      </c>
      <c r="J19" s="63"/>
      <c r="K19" s="96"/>
    </row>
    <row r="20" spans="1:12" s="69" customFormat="1" x14ac:dyDescent="0.2">
      <c r="B20" s="70"/>
      <c r="C20" s="71"/>
      <c r="D20" s="71"/>
      <c r="G20" s="71"/>
      <c r="H20" s="73"/>
      <c r="I20" s="97"/>
      <c r="J20" s="74"/>
      <c r="K20" s="74"/>
      <c r="L20" s="74"/>
    </row>
  </sheetData>
  <mergeCells count="18">
    <mergeCell ref="F6:G7"/>
    <mergeCell ref="H6:I7"/>
    <mergeCell ref="J6:J9"/>
    <mergeCell ref="K6:K9"/>
    <mergeCell ref="F8:F9"/>
    <mergeCell ref="G8:G9"/>
    <mergeCell ref="H8:H9"/>
    <mergeCell ref="I8:I9"/>
    <mergeCell ref="A1:K1"/>
    <mergeCell ref="A2:K2"/>
    <mergeCell ref="A3:K3"/>
    <mergeCell ref="A4:K4"/>
    <mergeCell ref="A5:K5"/>
    <mergeCell ref="A6:A9"/>
    <mergeCell ref="B6:B9"/>
    <mergeCell ref="C6:C9"/>
    <mergeCell ref="D6:D9"/>
    <mergeCell ref="E6:E9"/>
  </mergeCells>
  <printOptions horizontalCentered="1"/>
  <pageMargins left="0.15748031496062992" right="0.15748031496062992" top="0.43307086614173229" bottom="0.31496062992125984" header="0.15748031496062992" footer="0.15748031496062992"/>
  <pageSetup paperSize="9" scale="57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มีค69e-bid</vt:lpstr>
      <vt:lpstr>มีค69เจาะจง (2)</vt:lpstr>
      <vt:lpstr>'มีค69เจาะจง (2)'!Print_Area</vt:lpstr>
      <vt:lpstr>'มีค69e-bid'!Print_Titles</vt:lpstr>
      <vt:lpstr>'มีค69เจาะจง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ดัสณีพร เทพสงวน</dc:creator>
  <cp:lastModifiedBy>ดัสณีพร เทพสงวน</cp:lastModifiedBy>
  <dcterms:created xsi:type="dcterms:W3CDTF">2026-04-01T03:58:55Z</dcterms:created>
  <dcterms:modified xsi:type="dcterms:W3CDTF">2026-04-01T03:59:14Z</dcterms:modified>
</cp:coreProperties>
</file>