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งานจัดซื้อจัดจ้าง\ส่ง ฝจพ.สิ้นเดือน (สขร.1)\แบบ สขร. 1 ปีงบ 69\"/>
    </mc:Choice>
  </mc:AlternateContent>
  <xr:revisionPtr revIDLastSave="0" documentId="13_ncr:1_{2C79BAC4-4E72-4C41-A353-03B68E804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ทดรองจ่าย!$A$1:$K$17</definedName>
    <definedName name="_xlnm.Print_Area" localSheetId="3">'วิธี e-bidding'!$A$1:$K$18</definedName>
    <definedName name="_xlnm.Print_Area" localSheetId="1">วิธีคัดเลือก!$A$1:$K$22</definedName>
    <definedName name="_xlnm.Print_Area" localSheetId="0">วิธีเฉพาะเจาะจง!$A$1:$K$40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4" l="1"/>
  <c r="A2" i="7"/>
  <c r="H16" i="7"/>
  <c r="I18" i="2"/>
  <c r="A2" i="2" l="1"/>
  <c r="A4" i="8"/>
  <c r="A2" i="8"/>
  <c r="I17" i="7" l="1"/>
  <c r="H44" i="4" l="1"/>
  <c r="A4" i="2" l="1"/>
  <c r="A4" i="7"/>
  <c r="I20" i="5"/>
</calcChain>
</file>

<file path=xl/sharedStrings.xml><?xml version="1.0" encoding="utf-8"?>
<sst xmlns="http://schemas.openxmlformats.org/spreadsheetml/2006/main" count="176" uniqueCount="86">
  <si>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</si>
  <si>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</si>
  <si>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</si>
  <si>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</si>
  <si>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</si>
  <si>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</si>
  <si>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</si>
  <si>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</si>
  <si>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</si>
  <si>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</si>
  <si>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</si>
  <si>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</si>
  <si>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</si>
  <si>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</si>
  <si>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</si>
  <si>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</si>
  <si>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</si>
  <si>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</si>
  <si>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</si>
  <si>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</si>
  <si>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</si>
  <si>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</si>
  <si>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</si>
  <si>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</si>
  <si>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</si>
  <si>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</si>
  <si>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</si>
  <si>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</si>
  <si>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</si>
  <si>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</si>
  <si>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</si>
  <si>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</si>
  <si>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คัดเลือก</t>
  </si>
  <si>
    <t>ราคาที่เหมาะสม</t>
  </si>
  <si>
    <t>นายจักรพันธ์ ปั้นจีน</t>
  </si>
  <si>
    <t>E-bidding</t>
  </si>
  <si>
    <t>บจก. พี.พีค. ไทยเอ็นจิเนียริ่ง</t>
  </si>
  <si>
    <t>ห้างหุ้นส่วนจำกัด พีชญาก่อสร้าง (1958)</t>
  </si>
  <si>
    <t>สรุปผลการดำเนินการจัดซื้อจัดจ้างในรอบเดือนมกราคม 2569</t>
  </si>
  <si>
    <t>วันที่ 1-31 มกราคม พ.ศ.2569</t>
  </si>
  <si>
    <t>งานจ้างก่อสร้างวางท่อประปาและงานที่เกี่ยวข้อง ด้านขยายเขตจำหน่ายน้ำ (รับจ้างงาน) พื้นที่สำนักงานประปาสาขาบางกอกน้อย เลขที่ วธ01-07-69</t>
  </si>
  <si>
    <t>เลขที่ 3300073332 วันที่ 8 ม.ค. 2569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</si>
  <si>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พื้นที่สำนักงานประปาสาขาบางกอกน้อย ไม่ระบุเส้นทาง (Open End) เลขที่ ปป01-03-69</t>
  </si>
  <si>
    <t>เลขที่ 3300073402 วันที่ 13 ม.ค. 2569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</si>
  <si>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ป01-08-69</t>
  </si>
  <si>
    <t>บริษัท ดี อี ซี เอ็ม จำกัด 
บริษัท พราวด์ ๑ จำกัด
ห้างหุ้นส่วนจำกัด สุวัฒนา คอนสตรัคชั่น</t>
  </si>
  <si>
    <t>8,610,000.00
8,616,000.00
9,500,000.00</t>
  </si>
  <si>
    <t>บริษัท ดี อี ซี เอ็ม จำกัด</t>
  </si>
  <si>
    <t>เลขที่ 3300073405 วันที่ 13 มกราคม 2569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</si>
  <si>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พื้นที่สำนักงานประปาสาขาบางกอกน้อย เลขที่ ปป01-02-69</t>
  </si>
  <si>
    <t>ห้างหุ้นส่วนจำกัด พีชญาก่อสร้าง (1958)
ห้างหุ้นส่วนจำกัด ชลกร 67
ห้างหุ้นส่วนจากัด พรธนาเศรษฐ โยธา</t>
  </si>
  <si>
    <t>2,620,000.00
2,641,000.00
2,650,000.00</t>
  </si>
  <si>
    <t>เลขที่ 3300073406 วันที่ 13 มกราคม 2569</t>
  </si>
  <si>
    <t>งานจ้างสอบเทียบเครื่องวัดอัตราการไหลน้ำแบบ Ultrasonic Flow Meter ในพื้นที่สำนักงานประปาสาขาบางกอกน้อย เลขที่ จท01-06-69</t>
  </si>
  <si>
    <t>เลขที่ 3300073569 วันที่ 23 ม.ค. 2569</t>
  </si>
  <si>
    <t>หจก. วินิจ กฤษณา ก่อสร้าง</t>
  </si>
  <si>
    <t>เลขที่ 3300073612 วันที่ 27 ม.ค. 2569</t>
  </si>
  <si>
    <t>งานจ้างก่อสร้างวางท่อประปาและงานที่เกี่ยวข้อง ด้านขยายเขตจำหน่ายน้ำ (รับจ้างงาน) พื้นที่สำนักงานประปาสาขาบางกอกน้อย เลขที่ วธ01-10-69</t>
  </si>
  <si>
    <t>เลขที่ 3300073636 วันที่ 28 ม.ค. 2569</t>
  </si>
  <si>
    <t>งานจ้างก่อสร้างวางท่อประปาและงานที่เกี่ยวข้อง ด้านขยายเขตจำหน่ายน้ำ (รับจ้างงาน) พื้นที่สำนักงานประปาสาขาบางกอกน้อย เลขที่ วธ01-11-69</t>
  </si>
  <si>
    <t>เลขที่ 3300073653 วันที่ 29 ม.ค. 2569</t>
  </si>
  <si>
    <t>จ้างตัดแต่งพุ่มไม้/สนามหญ้าและกำจัดวัชพืชฯ</t>
  </si>
  <si>
    <t>นายปยุต บัวมาศ</t>
  </si>
  <si>
    <t>สกลสสบ 33/2569 วันที่ 9 มกราคม 2569</t>
  </si>
  <si>
    <t>ค่าจ้างเหมาอ่านน้ำทางเรือประจำเดือน มกราคม 2569</t>
  </si>
  <si>
    <t>สอมสสบ 1/2569 ลว 19 มกราคม 2569</t>
  </si>
  <si>
    <t>งานจ้างปรับปรุงซ่อมแซมกระจกอาคาร 5</t>
  </si>
  <si>
    <t>ห้างหุ้นส่วนจำกัด กมลธนนันท์</t>
  </si>
  <si>
    <t>สกลสสบ 82/2569 ลว 30 มกราคม 2569</t>
  </si>
  <si>
    <t>หจก. กมลธนนันท์</t>
  </si>
  <si>
    <t>เลขที่ 3300073312 วันที่ 7 ม.ค. 2569</t>
  </si>
  <si>
    <t>งานจ้างเหมารื้อและปูกระเบื้องบริเวณศูนย์ราชการสะดวก (GECC) สสบ. เลขที่ จท01-07-69</t>
  </si>
  <si>
    <t>เลขที่ 3300073663 วันที่ 30 ม.ค. 2569</t>
  </si>
  <si>
    <t>งานจ้างก่อสร้างวางท่อประปาและงานที่เกี่ยวข้อง ด้านขยายเขตจำหน่ายน้ำ (รับจ้างงาน)  พื้นที่สำนักงานประปาสาขาบางกอกน้อย เลขที่ วธ01-09-69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</si>
  <si>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พื้นที่สำนักงานประปาสาขาบางกอกน้อย ไม่ระบุเส้นทาง (Open end) เลขที่ ปป01-01-69</t>
  </si>
  <si>
    <t>ห้างหุ้นส่วนจำกัด สุริยภัณฑ์ การช่าง
บริษัท ไทคูนวณิชย์ จำกัด</t>
  </si>
  <si>
    <t xml:space="preserve">4,114,000.00
4,146,000.00
</t>
  </si>
  <si>
    <t>ห้างหุ้นส่วนจำกัด สุริยภัณฑ์ การช่าง</t>
  </si>
  <si>
    <t>เลขที่ 3300073604 วันที่ 26 มกราคม 2569</t>
  </si>
  <si>
    <t>หจก. พีชญาก่อสร้าง (1958)</t>
  </si>
  <si>
    <t>บจก. ไทคูนวณิชย์</t>
  </si>
  <si>
    <t>งานจ้างทาสีหัวดับเพลิง ท่อข้ามคลอง และงานที่เกี่ยวข้องในพื้นที่สำนักงานประปาสาขาบางกอกน้อย เลขที่ จท01-05-69</t>
  </si>
  <si>
    <t>บจ. ว.มัฆวาน</t>
  </si>
  <si>
    <t>บจ. อิษฎา วอเตอร์ซิสเต็มส์</t>
  </si>
  <si>
    <t xml:space="preserve">บจ. อิษฎา วอเตอร์ซิสเต็มส์ </t>
  </si>
  <si>
    <t>หจก. ปุณณวิชการโยธา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</si>
</sst>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center" wrapText="1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13" fillId="4" borderId="1" xfId="0" applyNumberFormat="1" applyFont="1" applyFill="1" applyBorder="1" applyAlignment="1">
      <alignment horizontal="right" vertical="top" wrapText="1"/>
    </xf>
    <xf numFmtId="4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" fontId="13" fillId="4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43" fontId="14" fillId="3" borderId="4" xfId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left" vertical="center" wrapText="1"/>
    </xf>
    <xf numFmtId="43" fontId="19" fillId="3" borderId="1" xfId="1" applyFont="1" applyFill="1" applyBorder="1" applyAlignment="1">
      <alignment vertical="center"/>
    </xf>
    <xf numFmtId="43" fontId="19" fillId="0" borderId="1" xfId="1" applyFont="1" applyBorder="1" applyAlignment="1">
      <alignment horizontal="center" vertical="center"/>
    </xf>
    <xf numFmtId="43" fontId="19" fillId="3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43" fontId="14" fillId="0" borderId="1" xfId="1" applyFont="1" applyFill="1" applyBorder="1" applyAlignment="1">
      <alignment vertical="center"/>
    </xf>
    <xf numFmtId="43" fontId="14" fillId="0" borderId="1" xfId="1" applyFont="1" applyFill="1" applyBorder="1" applyAlignment="1">
      <alignment horizontal="center" vertical="center"/>
    </xf>
    <xf numFmtId="43" fontId="19" fillId="0" borderId="1" xfId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left" vertical="center"/>
    </xf>
    <xf numFmtId="43" fontId="14" fillId="0" borderId="1" xfId="1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5" xfId="0" applyFont="1" applyBorder="1" applyAlignment="1">
      <alignment wrapText="1"/>
    </xf>
    <xf numFmtId="43" fontId="14" fillId="0" borderId="5" xfId="1" applyFont="1" applyFill="1" applyBorder="1" applyAlignment="1">
      <alignment vertical="center"/>
    </xf>
    <xf numFmtId="43" fontId="14" fillId="0" borderId="5" xfId="1" applyFont="1" applyFill="1" applyBorder="1" applyAlignment="1">
      <alignment horizontal="center" vertical="center"/>
    </xf>
    <xf numFmtId="43" fontId="19" fillId="0" borderId="5" xfId="1" applyFont="1" applyFill="1" applyBorder="1" applyAlignment="1">
      <alignment horizontal="center" vertical="center" wrapText="1"/>
    </xf>
    <xf numFmtId="43" fontId="14" fillId="3" borderId="5" xfId="1" applyFont="1" applyFill="1" applyBorder="1" applyAlignment="1">
      <alignment horizontal="left" vertical="center"/>
    </xf>
    <xf numFmtId="43" fontId="14" fillId="0" borderId="5" xfId="1" applyFont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left" vertical="center" wrapText="1"/>
    </xf>
    <xf numFmtId="43" fontId="19" fillId="3" borderId="5" xfId="1" applyFont="1" applyFill="1" applyBorder="1" applyAlignment="1">
      <alignment horizontal="center" vertical="center"/>
    </xf>
    <xf numFmtId="43" fontId="19" fillId="0" borderId="5" xfId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43" fontId="19" fillId="3" borderId="5" xfId="1" applyFont="1" applyFill="1" applyBorder="1" applyAlignment="1">
      <alignment horizontal="left" vertical="center"/>
    </xf>
    <xf numFmtId="43" fontId="19" fillId="3" borderId="5" xfId="1" applyFont="1" applyFill="1" applyBorder="1" applyAlignment="1">
      <alignment horizontal="center" vertical="center" wrapText="1"/>
    </xf>
    <xf numFmtId="43" fontId="19" fillId="3" borderId="6" xfId="1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44"/>
  <sheetViews>
    <sheetView tabSelected="1" showRuler="0" view="pageBreakPreview" zoomScaleNormal="100" zoomScaleSheetLayoutView="100" workbookViewId="0">
      <pane ySplit="8" topLeftCell="A9" activePane="bottomLeft" state="frozen"/>
      <selection pane="bottomLeft" activeCell="F40" sqref="F40"/>
    </sheetView>
  </sheetViews>
  <sheetFormatPr defaultRowHeight="18.75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7.28515625" style="7" bestFit="1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63" t="s">
        <v>38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6" customFormat="1" ht="20.25" customHeigh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6" customFormat="1" ht="20.25" customHeight="1">
      <c r="A4" s="163" t="s">
        <v>39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4" t="s">
        <v>16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1" ht="51.75" customHeight="1">
      <c r="A8" s="166"/>
      <c r="B8" s="162"/>
      <c r="C8" s="168"/>
      <c r="D8" s="167"/>
      <c r="E8" s="162"/>
      <c r="F8" s="119" t="s">
        <v>6</v>
      </c>
      <c r="G8" s="118" t="s">
        <v>7</v>
      </c>
      <c r="H8" s="119" t="s">
        <v>8</v>
      </c>
      <c r="I8" s="118" t="s">
        <v>9</v>
      </c>
      <c r="J8" s="167"/>
      <c r="K8" s="168"/>
    </row>
    <row r="9" spans="1:11" s="90" customFormat="1" ht="132" customHeight="1">
      <c r="A9" s="120">
        <v>1</v>
      </c>
      <c r="B9" s="121" t="s">
        <v>81</v>
      </c>
      <c r="C9" s="122">
        <v>267500</v>
      </c>
      <c r="D9" s="122">
        <v>267081.63</v>
      </c>
      <c r="E9" s="123" t="s">
        <v>23</v>
      </c>
      <c r="F9" s="124" t="s">
        <v>69</v>
      </c>
      <c r="G9" s="122">
        <v>267081.63</v>
      </c>
      <c r="H9" s="124" t="s">
        <v>69</v>
      </c>
      <c r="I9" s="122">
        <v>267081.63</v>
      </c>
      <c r="J9" s="124" t="s">
        <v>22</v>
      </c>
      <c r="K9" s="125" t="s">
        <v>70</v>
      </c>
    </row>
    <row r="10" spans="1:11" s="90" customFormat="1" ht="147" customHeight="1">
      <c r="A10" s="126">
        <v>2</v>
      </c>
      <c r="B10" s="127" t="s">
        <v>40</v>
      </c>
      <c r="C10" s="128">
        <v>406600</v>
      </c>
      <c r="D10" s="128">
        <v>404997</v>
      </c>
      <c r="E10" s="129" t="s">
        <v>23</v>
      </c>
      <c r="F10" s="130" t="s">
        <v>82</v>
      </c>
      <c r="G10" s="128">
        <v>384367</v>
      </c>
      <c r="H10" s="130" t="s">
        <v>82</v>
      </c>
      <c r="I10" s="131">
        <v>384367</v>
      </c>
      <c r="J10" s="131" t="s">
        <v>22</v>
      </c>
      <c r="K10" s="132" t="s">
        <v>41</v>
      </c>
    </row>
    <row r="11" spans="1:11" s="90" customFormat="1" ht="147">
      <c r="A11" s="76">
        <v>3</v>
      </c>
      <c r="B11" s="133" t="s">
        <v>42</v>
      </c>
      <c r="C11" s="134">
        <v>499690</v>
      </c>
      <c r="D11" s="134">
        <v>488825</v>
      </c>
      <c r="E11" s="135" t="s">
        <v>23</v>
      </c>
      <c r="F11" s="126" t="s">
        <v>79</v>
      </c>
      <c r="G11" s="134">
        <v>464390</v>
      </c>
      <c r="H11" s="126" t="s">
        <v>79</v>
      </c>
      <c r="I11" s="136">
        <v>464390</v>
      </c>
      <c r="J11" s="136" t="s">
        <v>22</v>
      </c>
      <c r="K11" s="137" t="s">
        <v>43</v>
      </c>
    </row>
    <row r="12" spans="1:11" ht="126">
      <c r="A12" s="76">
        <v>4</v>
      </c>
      <c r="B12" s="133" t="s">
        <v>53</v>
      </c>
      <c r="C12" s="134">
        <v>214000</v>
      </c>
      <c r="D12" s="134">
        <v>214000</v>
      </c>
      <c r="E12" s="135" t="s">
        <v>23</v>
      </c>
      <c r="F12" s="138" t="s">
        <v>83</v>
      </c>
      <c r="G12" s="134">
        <v>214000</v>
      </c>
      <c r="H12" s="138" t="s">
        <v>84</v>
      </c>
      <c r="I12" s="134">
        <v>214000</v>
      </c>
      <c r="J12" s="136" t="s">
        <v>22</v>
      </c>
      <c r="K12" s="137" t="s">
        <v>54</v>
      </c>
    </row>
    <row r="13" spans="1:11" ht="147">
      <c r="A13" s="76">
        <v>5</v>
      </c>
      <c r="B13" s="133" t="s">
        <v>73</v>
      </c>
      <c r="C13" s="134">
        <v>498620</v>
      </c>
      <c r="D13" s="134">
        <v>497486</v>
      </c>
      <c r="E13" s="135" t="s">
        <v>23</v>
      </c>
      <c r="F13" s="138" t="s">
        <v>55</v>
      </c>
      <c r="G13" s="134">
        <v>472685</v>
      </c>
      <c r="H13" s="138" t="s">
        <v>55</v>
      </c>
      <c r="I13" s="134">
        <v>472685</v>
      </c>
      <c r="J13" s="136" t="s">
        <v>22</v>
      </c>
      <c r="K13" s="137" t="s">
        <v>56</v>
      </c>
    </row>
    <row r="14" spans="1:11" ht="147">
      <c r="A14" s="76">
        <v>6</v>
      </c>
      <c r="B14" s="133" t="s">
        <v>57</v>
      </c>
      <c r="C14" s="134">
        <v>383060</v>
      </c>
      <c r="D14" s="134">
        <v>380093</v>
      </c>
      <c r="E14" s="135" t="s">
        <v>23</v>
      </c>
      <c r="F14" s="138" t="s">
        <v>85</v>
      </c>
      <c r="G14" s="134">
        <v>361100</v>
      </c>
      <c r="H14" s="138" t="s">
        <v>85</v>
      </c>
      <c r="I14" s="134">
        <v>361100</v>
      </c>
      <c r="J14" s="136" t="s">
        <v>22</v>
      </c>
      <c r="K14" s="137" t="s">
        <v>58</v>
      </c>
    </row>
    <row r="15" spans="1:11" ht="21" hidden="1">
      <c r="A15" s="76"/>
      <c r="B15" s="133"/>
      <c r="C15" s="134"/>
      <c r="D15" s="134"/>
      <c r="E15" s="135"/>
      <c r="F15" s="138"/>
      <c r="G15" s="134"/>
      <c r="H15" s="138"/>
      <c r="I15" s="134"/>
      <c r="J15" s="136"/>
      <c r="K15" s="137"/>
    </row>
    <row r="16" spans="1:11" ht="21" hidden="1">
      <c r="A16" s="76"/>
      <c r="B16" s="133"/>
      <c r="C16" s="134"/>
      <c r="D16" s="134"/>
      <c r="E16" s="135"/>
      <c r="F16" s="138"/>
      <c r="G16" s="134"/>
      <c r="H16" s="138"/>
      <c r="I16" s="134"/>
      <c r="J16" s="136"/>
      <c r="K16" s="137"/>
    </row>
    <row r="17" spans="1:11" ht="21" hidden="1">
      <c r="A17" s="76"/>
      <c r="B17" s="133"/>
      <c r="C17" s="134"/>
      <c r="D17" s="134"/>
      <c r="E17" s="135"/>
      <c r="F17" s="138"/>
      <c r="G17" s="134"/>
      <c r="H17" s="138"/>
      <c r="I17" s="134"/>
      <c r="J17" s="136"/>
      <c r="K17" s="137"/>
    </row>
    <row r="18" spans="1:11" ht="21" hidden="1">
      <c r="A18" s="76"/>
      <c r="B18" s="133"/>
      <c r="C18" s="134"/>
      <c r="D18" s="134"/>
      <c r="E18" s="135"/>
      <c r="F18" s="138"/>
      <c r="G18" s="134"/>
      <c r="H18" s="138"/>
      <c r="I18" s="134"/>
      <c r="J18" s="136"/>
      <c r="K18" s="137"/>
    </row>
    <row r="19" spans="1:11" ht="21" hidden="1">
      <c r="A19" s="76"/>
      <c r="B19" s="133"/>
      <c r="C19" s="134"/>
      <c r="D19" s="134"/>
      <c r="E19" s="135"/>
      <c r="F19" s="138"/>
      <c r="G19" s="134"/>
      <c r="H19" s="138"/>
      <c r="I19" s="134"/>
      <c r="J19" s="136"/>
      <c r="K19" s="137"/>
    </row>
    <row r="20" spans="1:11" ht="21" hidden="1">
      <c r="A20" s="76"/>
      <c r="B20" s="133"/>
      <c r="C20" s="134"/>
      <c r="D20" s="134"/>
      <c r="E20" s="135"/>
      <c r="F20" s="138"/>
      <c r="G20" s="134"/>
      <c r="H20" s="138"/>
      <c r="I20" s="134"/>
      <c r="J20" s="136"/>
      <c r="K20" s="137"/>
    </row>
    <row r="21" spans="1:11" ht="21" hidden="1">
      <c r="A21" s="76"/>
      <c r="B21" s="133"/>
      <c r="C21" s="134"/>
      <c r="D21" s="134"/>
      <c r="E21" s="135"/>
      <c r="F21" s="138"/>
      <c r="G21" s="134"/>
      <c r="H21" s="138"/>
      <c r="I21" s="134"/>
      <c r="J21" s="136"/>
      <c r="K21" s="137"/>
    </row>
    <row r="22" spans="1:11" ht="21" hidden="1">
      <c r="A22" s="76"/>
      <c r="B22" s="133"/>
      <c r="C22" s="134"/>
      <c r="D22" s="134"/>
      <c r="E22" s="135"/>
      <c r="F22" s="138"/>
      <c r="G22" s="134"/>
      <c r="H22" s="138"/>
      <c r="I22" s="134"/>
      <c r="J22" s="136"/>
      <c r="K22" s="137"/>
    </row>
    <row r="23" spans="1:11" ht="21" hidden="1">
      <c r="A23" s="76"/>
      <c r="B23" s="133"/>
      <c r="C23" s="134"/>
      <c r="D23" s="134"/>
      <c r="E23" s="135"/>
      <c r="F23" s="138"/>
      <c r="G23" s="134"/>
      <c r="H23" s="138"/>
      <c r="I23" s="134"/>
      <c r="J23" s="136"/>
      <c r="K23" s="137"/>
    </row>
    <row r="24" spans="1:11" ht="21" hidden="1">
      <c r="A24" s="76"/>
      <c r="B24" s="133"/>
      <c r="C24" s="134"/>
      <c r="D24" s="134"/>
      <c r="E24" s="135"/>
      <c r="F24" s="138"/>
      <c r="G24" s="134"/>
      <c r="H24" s="138"/>
      <c r="I24" s="134"/>
      <c r="J24" s="136"/>
      <c r="K24" s="137"/>
    </row>
    <row r="25" spans="1:11" ht="21" hidden="1">
      <c r="A25" s="76"/>
      <c r="B25" s="133"/>
      <c r="C25" s="134"/>
      <c r="D25" s="134"/>
      <c r="E25" s="135"/>
      <c r="F25" s="138"/>
      <c r="G25" s="134"/>
      <c r="H25" s="138"/>
      <c r="I25" s="134"/>
      <c r="J25" s="136"/>
      <c r="K25" s="137"/>
    </row>
    <row r="26" spans="1:11" ht="21" hidden="1">
      <c r="A26" s="76"/>
      <c r="B26" s="133"/>
      <c r="C26" s="134"/>
      <c r="D26" s="134"/>
      <c r="E26" s="135"/>
      <c r="F26" s="138"/>
      <c r="G26" s="134"/>
      <c r="H26" s="138"/>
      <c r="I26" s="134"/>
      <c r="J26" s="136"/>
      <c r="K26" s="137"/>
    </row>
    <row r="27" spans="1:11" ht="21" hidden="1">
      <c r="A27" s="76"/>
      <c r="B27" s="133"/>
      <c r="C27" s="134"/>
      <c r="D27" s="134"/>
      <c r="E27" s="135"/>
      <c r="F27" s="138"/>
      <c r="G27" s="134"/>
      <c r="H27" s="138"/>
      <c r="I27" s="134"/>
      <c r="J27" s="136"/>
      <c r="K27" s="137"/>
    </row>
    <row r="28" spans="1:11" ht="147">
      <c r="A28" s="76">
        <v>7</v>
      </c>
      <c r="B28" s="133" t="s">
        <v>59</v>
      </c>
      <c r="C28" s="134">
        <v>100580</v>
      </c>
      <c r="D28" s="134">
        <v>99140</v>
      </c>
      <c r="E28" s="135" t="s">
        <v>23</v>
      </c>
      <c r="F28" s="138" t="s">
        <v>36</v>
      </c>
      <c r="G28" s="134">
        <v>96139</v>
      </c>
      <c r="H28" s="138" t="s">
        <v>36</v>
      </c>
      <c r="I28" s="134">
        <v>96139</v>
      </c>
      <c r="J28" s="136" t="s">
        <v>22</v>
      </c>
      <c r="K28" s="137" t="s">
        <v>60</v>
      </c>
    </row>
    <row r="29" spans="1:11" ht="84">
      <c r="A29" s="76">
        <v>8</v>
      </c>
      <c r="B29" s="133" t="s">
        <v>71</v>
      </c>
      <c r="C29" s="134">
        <v>59534.8</v>
      </c>
      <c r="D29" s="134">
        <v>59534.8</v>
      </c>
      <c r="E29" s="135" t="s">
        <v>23</v>
      </c>
      <c r="F29" s="138" t="s">
        <v>80</v>
      </c>
      <c r="G29" s="134">
        <v>59534.8</v>
      </c>
      <c r="H29" s="138" t="s">
        <v>80</v>
      </c>
      <c r="I29" s="134">
        <v>59534.8</v>
      </c>
      <c r="J29" s="136" t="s">
        <v>22</v>
      </c>
      <c r="K29" s="137" t="s">
        <v>72</v>
      </c>
    </row>
    <row r="30" spans="1:11" ht="21" hidden="1">
      <c r="A30" s="76">
        <v>9</v>
      </c>
      <c r="B30" s="133"/>
      <c r="C30" s="134"/>
      <c r="D30" s="134"/>
      <c r="E30" s="135"/>
      <c r="F30" s="138"/>
      <c r="G30" s="134"/>
      <c r="H30" s="138"/>
      <c r="I30" s="134"/>
      <c r="J30" s="136"/>
      <c r="K30" s="137"/>
    </row>
    <row r="31" spans="1:11" ht="130.5" hidden="1" customHeight="1">
      <c r="A31" s="76">
        <v>10</v>
      </c>
      <c r="B31" s="133"/>
      <c r="C31" s="134"/>
      <c r="D31" s="134"/>
      <c r="E31" s="135"/>
      <c r="F31" s="138"/>
      <c r="G31" s="134"/>
      <c r="H31" s="138"/>
      <c r="I31" s="134"/>
      <c r="J31" s="136"/>
      <c r="K31" s="137"/>
    </row>
    <row r="32" spans="1:11" ht="21" hidden="1">
      <c r="A32" s="76">
        <v>11</v>
      </c>
      <c r="B32" s="133"/>
      <c r="C32" s="134"/>
      <c r="D32" s="134"/>
      <c r="E32" s="135"/>
      <c r="F32" s="138"/>
      <c r="G32" s="134"/>
      <c r="H32" s="138"/>
      <c r="I32" s="134"/>
      <c r="J32" s="136"/>
      <c r="K32" s="137"/>
    </row>
    <row r="33" spans="1:11" ht="135" hidden="1" customHeight="1">
      <c r="A33" s="76">
        <v>11</v>
      </c>
      <c r="B33" s="139"/>
      <c r="C33" s="140"/>
      <c r="D33" s="140"/>
      <c r="E33" s="141"/>
      <c r="F33" s="142"/>
      <c r="G33" s="141"/>
      <c r="H33" s="142"/>
      <c r="I33" s="143"/>
      <c r="J33" s="144"/>
      <c r="K33" s="145"/>
    </row>
    <row r="34" spans="1:11" ht="162" hidden="1" customHeight="1">
      <c r="A34" s="76">
        <v>12</v>
      </c>
      <c r="B34" s="133"/>
      <c r="C34" s="134"/>
      <c r="D34" s="134"/>
      <c r="E34" s="135"/>
      <c r="F34" s="138"/>
      <c r="G34" s="134"/>
      <c r="H34" s="138"/>
      <c r="I34" s="134"/>
      <c r="J34" s="136"/>
      <c r="K34" s="137"/>
    </row>
    <row r="35" spans="1:11" ht="75" hidden="1" customHeight="1">
      <c r="A35" s="76">
        <v>13</v>
      </c>
      <c r="B35" s="133"/>
      <c r="C35" s="134"/>
      <c r="D35" s="134"/>
      <c r="E35" s="135"/>
      <c r="F35" s="138"/>
      <c r="G35" s="134"/>
      <c r="H35" s="138"/>
      <c r="I35" s="134"/>
      <c r="J35" s="136"/>
      <c r="K35" s="137"/>
    </row>
    <row r="36" spans="1:11" ht="75" hidden="1" customHeight="1">
      <c r="A36" s="76">
        <v>14</v>
      </c>
      <c r="B36" s="133"/>
      <c r="C36" s="134"/>
      <c r="D36" s="134"/>
      <c r="E36" s="135"/>
      <c r="F36" s="138"/>
      <c r="G36" s="134"/>
      <c r="H36" s="138"/>
      <c r="I36" s="134"/>
      <c r="J36" s="136"/>
      <c r="K36" s="137"/>
    </row>
    <row r="37" spans="1:11" ht="21" hidden="1">
      <c r="A37" s="76">
        <v>15</v>
      </c>
      <c r="B37" s="133"/>
      <c r="C37" s="134"/>
      <c r="D37" s="134"/>
      <c r="E37" s="135"/>
      <c r="F37" s="138"/>
      <c r="G37" s="134"/>
      <c r="H37" s="138"/>
      <c r="I37" s="134"/>
      <c r="J37" s="136"/>
      <c r="K37" s="137"/>
    </row>
    <row r="38" spans="1:11" ht="21" hidden="1">
      <c r="A38" s="78"/>
      <c r="B38" s="146"/>
      <c r="C38" s="147"/>
      <c r="D38" s="147"/>
      <c r="E38" s="148"/>
      <c r="F38" s="149"/>
      <c r="G38" s="148"/>
      <c r="H38" s="149"/>
      <c r="I38" s="150"/>
      <c r="J38" s="151"/>
      <c r="K38" s="152"/>
    </row>
    <row r="39" spans="1:11" ht="21" hidden="1">
      <c r="A39" s="78"/>
      <c r="B39" s="146"/>
      <c r="C39" s="147"/>
      <c r="D39" s="147"/>
      <c r="E39" s="148"/>
      <c r="F39" s="149"/>
      <c r="G39" s="148"/>
      <c r="H39" s="149"/>
      <c r="I39" s="150"/>
      <c r="J39" s="151"/>
      <c r="K39" s="152"/>
    </row>
    <row r="40" spans="1:11" ht="21.75" thickBot="1">
      <c r="A40" s="78"/>
      <c r="B40" s="153"/>
      <c r="C40" s="154"/>
      <c r="D40" s="154"/>
      <c r="E40" s="155"/>
      <c r="F40" s="156"/>
      <c r="G40" s="157"/>
      <c r="H40" s="158"/>
      <c r="I40" s="159">
        <f>SUM(I9:I37)</f>
        <v>2319297.4299999997</v>
      </c>
      <c r="J40" s="155"/>
      <c r="K40" s="160"/>
    </row>
    <row r="41" spans="1:11" ht="19.5" thickTop="1">
      <c r="A41" s="11"/>
      <c r="B41" s="24"/>
      <c r="C41" s="13"/>
      <c r="D41" s="13"/>
      <c r="E41" s="14"/>
      <c r="F41" s="11"/>
      <c r="G41" s="15"/>
      <c r="H41" s="11"/>
      <c r="I41" s="13"/>
      <c r="J41" s="25"/>
      <c r="K41" s="17"/>
    </row>
    <row r="42" spans="1:11">
      <c r="A42" s="11"/>
      <c r="B42" s="12"/>
      <c r="C42" s="13"/>
      <c r="D42" s="13"/>
      <c r="E42" s="14"/>
      <c r="F42" s="11"/>
      <c r="G42" s="15"/>
      <c r="H42" s="16"/>
      <c r="I42" s="13"/>
      <c r="J42" s="14"/>
      <c r="K42" s="17"/>
    </row>
    <row r="43" spans="1:11">
      <c r="A43" s="18"/>
      <c r="B43" s="19"/>
      <c r="C43" s="20"/>
      <c r="D43" s="20"/>
      <c r="E43" s="20"/>
      <c r="F43" s="18"/>
      <c r="G43" s="21"/>
      <c r="H43" s="22"/>
      <c r="I43" s="20"/>
      <c r="J43" s="20"/>
      <c r="K43" s="23"/>
    </row>
    <row r="44" spans="1:11">
      <c r="A44" s="18"/>
      <c r="B44" s="19"/>
      <c r="C44" s="20"/>
      <c r="D44" s="20"/>
      <c r="E44" s="20"/>
      <c r="F44" s="18"/>
      <c r="G44" s="21" t="s">
        <v>27</v>
      </c>
      <c r="H44" s="22">
        <f>+I40+คัดเลือก!H16+'วิธี e-bidding'!I18</f>
        <v>17484050.43</v>
      </c>
      <c r="I44" s="20"/>
      <c r="J44" s="20"/>
      <c r="K44" s="23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163" t="s">
        <v>18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6" customFormat="1" ht="20.25" customHeigh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6" customFormat="1" ht="20.25" customHeight="1">
      <c r="A4" s="163" t="s">
        <v>19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4" t="s">
        <v>17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1" ht="42.75" customHeight="1">
      <c r="A8" s="166"/>
      <c r="B8" s="161"/>
      <c r="C8" s="169"/>
      <c r="D8" s="166"/>
      <c r="E8" s="161"/>
      <c r="F8" s="41" t="s">
        <v>6</v>
      </c>
      <c r="G8" s="40" t="s">
        <v>7</v>
      </c>
      <c r="H8" s="41" t="s">
        <v>8</v>
      </c>
      <c r="I8" s="40" t="s">
        <v>9</v>
      </c>
      <c r="J8" s="166"/>
      <c r="K8" s="169"/>
    </row>
    <row r="9" spans="1:11" ht="33" customHeight="1">
      <c r="A9" s="30"/>
      <c r="B9" s="48"/>
      <c r="C9" s="58"/>
      <c r="D9" s="58"/>
      <c r="E9" s="49"/>
      <c r="F9" s="59"/>
      <c r="G9" s="60"/>
      <c r="H9" s="59"/>
      <c r="I9" s="60"/>
      <c r="J9" s="50"/>
      <c r="K9" s="51"/>
    </row>
    <row r="10" spans="1:11" ht="33" customHeight="1">
      <c r="A10" s="53"/>
      <c r="B10" s="32"/>
      <c r="C10" s="56"/>
      <c r="D10" s="56"/>
      <c r="E10" s="52"/>
      <c r="F10" s="53"/>
      <c r="G10" s="57"/>
      <c r="H10" s="53"/>
      <c r="I10" s="57"/>
      <c r="J10" s="54"/>
      <c r="K10" s="55"/>
    </row>
    <row r="11" spans="1:11" ht="33" customHeight="1">
      <c r="A11" s="26"/>
      <c r="B11" s="32"/>
      <c r="C11" s="28"/>
      <c r="D11" s="28"/>
      <c r="E11" s="52"/>
      <c r="F11" s="53"/>
      <c r="G11" s="29"/>
      <c r="H11" s="53"/>
      <c r="I11" s="28"/>
      <c r="J11" s="54"/>
      <c r="K11" s="55"/>
    </row>
    <row r="12" spans="1:11" ht="33" customHeight="1">
      <c r="A12" s="26"/>
      <c r="B12" s="32"/>
      <c r="C12" s="28"/>
      <c r="D12" s="28"/>
      <c r="E12" s="52"/>
      <c r="F12" s="26"/>
      <c r="G12" s="29"/>
      <c r="H12" s="26"/>
      <c r="I12" s="28"/>
      <c r="J12" s="54"/>
      <c r="K12" s="55"/>
    </row>
    <row r="13" spans="1:11" ht="33" customHeight="1">
      <c r="A13" s="26"/>
      <c r="B13" s="32"/>
      <c r="C13" s="28"/>
      <c r="D13" s="28"/>
      <c r="E13" s="52"/>
      <c r="F13" s="26"/>
      <c r="G13" s="29"/>
      <c r="H13" s="26"/>
      <c r="I13" s="28"/>
      <c r="J13" s="54"/>
      <c r="K13" s="55"/>
    </row>
    <row r="14" spans="1:11" ht="33" customHeight="1">
      <c r="A14" s="26"/>
      <c r="B14" s="32"/>
      <c r="C14" s="28"/>
      <c r="D14" s="28"/>
      <c r="E14" s="52"/>
      <c r="F14" s="26"/>
      <c r="G14" s="29"/>
      <c r="H14" s="26"/>
      <c r="I14" s="29"/>
      <c r="J14" s="54"/>
      <c r="K14" s="55"/>
    </row>
    <row r="15" spans="1:11" ht="33" customHeight="1">
      <c r="A15" s="26"/>
      <c r="B15" s="32"/>
      <c r="C15" s="28"/>
      <c r="D15" s="28"/>
      <c r="E15" s="52"/>
      <c r="F15" s="26"/>
      <c r="G15" s="29"/>
      <c r="H15" s="26"/>
      <c r="I15" s="29"/>
      <c r="J15" s="54"/>
      <c r="K15" s="55"/>
    </row>
    <row r="16" spans="1:11" ht="33" customHeight="1">
      <c r="A16" s="26"/>
      <c r="B16" s="32"/>
      <c r="C16" s="28"/>
      <c r="D16" s="28"/>
      <c r="E16" s="52"/>
      <c r="F16" s="26"/>
      <c r="G16" s="29"/>
      <c r="H16" s="26"/>
      <c r="I16" s="29"/>
      <c r="J16" s="54"/>
      <c r="K16" s="55"/>
    </row>
    <row r="17" spans="1:11" ht="33" customHeight="1">
      <c r="A17" s="26"/>
      <c r="B17" s="32"/>
      <c r="C17" s="28"/>
      <c r="D17" s="28"/>
      <c r="E17" s="52"/>
      <c r="F17" s="26"/>
      <c r="G17" s="29"/>
      <c r="H17" s="26"/>
      <c r="I17" s="29"/>
      <c r="J17" s="54"/>
      <c r="K17" s="55"/>
    </row>
    <row r="18" spans="1:11" ht="33" customHeight="1">
      <c r="A18" s="26"/>
      <c r="B18" s="32"/>
      <c r="C18" s="28"/>
      <c r="D18" s="28"/>
      <c r="E18" s="52"/>
      <c r="F18" s="26"/>
      <c r="G18" s="29"/>
      <c r="H18" s="26"/>
      <c r="I18" s="29"/>
      <c r="J18" s="54"/>
      <c r="K18" s="55"/>
    </row>
    <row r="19" spans="1:11" ht="33" customHeight="1">
      <c r="A19" s="33"/>
      <c r="B19" s="34"/>
      <c r="C19" s="35"/>
      <c r="D19" s="35"/>
      <c r="E19" s="36"/>
      <c r="F19" s="33"/>
      <c r="G19" s="37"/>
      <c r="H19" s="33"/>
      <c r="I19" s="37"/>
      <c r="J19" s="38"/>
      <c r="K19" s="39"/>
    </row>
    <row r="20" spans="1:11" s="27" customFormat="1" ht="33" customHeight="1" thickBot="1">
      <c r="A20" s="11"/>
      <c r="B20" s="12"/>
      <c r="C20" s="13"/>
      <c r="D20" s="13"/>
      <c r="E20" s="14"/>
      <c r="F20" s="11"/>
      <c r="G20" s="43"/>
      <c r="H20" s="44"/>
      <c r="I20" s="46">
        <f>SUM(I9:I19)</f>
        <v>0</v>
      </c>
      <c r="J20" s="42"/>
      <c r="K20" s="47"/>
    </row>
    <row r="21" spans="1:11" ht="33" customHeight="1" thickTop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ht="33" customHeight="1">
      <c r="A22" s="11"/>
      <c r="B22" s="24"/>
      <c r="C22" s="13"/>
      <c r="D22" s="13"/>
      <c r="E22" s="14"/>
      <c r="F22" s="11"/>
      <c r="G22" s="15"/>
      <c r="H22" s="11"/>
      <c r="I22" s="13"/>
      <c r="J22" s="25"/>
      <c r="K22" s="17"/>
    </row>
    <row r="23" spans="1:11" ht="33" customHeight="1">
      <c r="A23" s="11"/>
      <c r="B23" s="24"/>
      <c r="C23" s="13"/>
      <c r="D23" s="13"/>
      <c r="E23" s="14"/>
      <c r="F23" s="11"/>
      <c r="G23" s="15"/>
      <c r="H23" s="11"/>
      <c r="I23" s="13"/>
      <c r="J23" s="25"/>
      <c r="K23" s="17"/>
    </row>
    <row r="24" spans="1:11">
      <c r="A24" s="11"/>
      <c r="B24" s="12"/>
      <c r="C24" s="13"/>
      <c r="D24" s="13"/>
      <c r="E24" s="14"/>
      <c r="F24" s="11"/>
      <c r="G24" s="15"/>
      <c r="H24" s="16"/>
      <c r="I24" s="13"/>
      <c r="J24" s="14"/>
      <c r="K24" s="17"/>
    </row>
    <row r="25" spans="1:11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23"/>
    </row>
    <row r="26" spans="1:11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F21" sqref="F21"/>
    </sheetView>
  </sheetViews>
  <sheetFormatPr defaultRowHeight="18.75"/>
  <cols>
    <col min="1" max="1" width="5.7109375" style="7" customWidth="1"/>
    <col min="2" max="2" width="25.8554687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>
      <c r="A2" s="163" t="str">
        <f>+วิธีเฉพาะเจาะจง!A2</f>
        <v>สรุปผลการดำเนินการจัดซื้อจัดจ้างในรอบเดือนมกราคม 2569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6" customForma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6" customFormat="1">
      <c r="A4" s="163" t="str">
        <f>+วิธีเฉพาะเจาะจง!A4</f>
        <v>วันที่ 1-31 มกราคม พ.ศ.2569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64" t="s">
        <v>17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1" ht="59.25" customHeight="1">
      <c r="A8" s="166"/>
      <c r="B8" s="161"/>
      <c r="C8" s="169"/>
      <c r="D8" s="166"/>
      <c r="E8" s="161"/>
      <c r="F8" s="64" t="s">
        <v>6</v>
      </c>
      <c r="G8" s="65" t="s">
        <v>7</v>
      </c>
      <c r="H8" s="64" t="s">
        <v>8</v>
      </c>
      <c r="I8" s="65" t="s">
        <v>9</v>
      </c>
      <c r="J8" s="166"/>
      <c r="K8" s="169"/>
    </row>
    <row r="9" spans="1:11" ht="51.75" hidden="1" customHeight="1">
      <c r="A9" s="172" t="s">
        <v>24</v>
      </c>
      <c r="B9" s="173"/>
      <c r="C9" s="173"/>
      <c r="D9" s="173"/>
      <c r="E9" s="173"/>
      <c r="F9" s="173"/>
      <c r="G9" s="173"/>
      <c r="H9" s="173"/>
      <c r="I9" s="173"/>
      <c r="J9" s="173"/>
      <c r="K9" s="174"/>
    </row>
    <row r="10" spans="1:11" ht="93.75">
      <c r="A10" s="74">
        <v>1</v>
      </c>
      <c r="B10" s="75" t="s">
        <v>44</v>
      </c>
      <c r="C10" s="72">
        <v>9999150</v>
      </c>
      <c r="D10" s="82">
        <v>8616606</v>
      </c>
      <c r="E10" s="66" t="s">
        <v>32</v>
      </c>
      <c r="F10" s="83" t="s">
        <v>45</v>
      </c>
      <c r="G10" s="81" t="s">
        <v>46</v>
      </c>
      <c r="H10" s="73" t="s">
        <v>47</v>
      </c>
      <c r="I10" s="72">
        <v>8477750</v>
      </c>
      <c r="J10" s="69" t="s">
        <v>26</v>
      </c>
      <c r="K10" s="68" t="s">
        <v>48</v>
      </c>
    </row>
    <row r="11" spans="1:11" ht="95.25" customHeight="1">
      <c r="A11" s="74">
        <v>2</v>
      </c>
      <c r="B11" s="75" t="s">
        <v>49</v>
      </c>
      <c r="C11" s="72">
        <v>2675000</v>
      </c>
      <c r="D11" s="98">
        <v>2641333</v>
      </c>
      <c r="E11" s="66" t="s">
        <v>32</v>
      </c>
      <c r="F11" s="99" t="s">
        <v>50</v>
      </c>
      <c r="G11" s="81" t="s">
        <v>51</v>
      </c>
      <c r="H11" s="73" t="s">
        <v>37</v>
      </c>
      <c r="I11" s="72">
        <v>2573557</v>
      </c>
      <c r="J11" s="69" t="s">
        <v>26</v>
      </c>
      <c r="K11" s="68" t="s">
        <v>52</v>
      </c>
    </row>
    <row r="12" spans="1:11" hidden="1">
      <c r="A12" s="74">
        <v>3</v>
      </c>
      <c r="B12" s="75"/>
      <c r="C12" s="72"/>
      <c r="D12" s="72"/>
      <c r="E12" s="66"/>
      <c r="F12" s="77"/>
      <c r="G12" s="79"/>
      <c r="H12" s="74"/>
      <c r="I12" s="31"/>
      <c r="J12" s="69"/>
      <c r="K12" s="68"/>
    </row>
    <row r="13" spans="1:11" hidden="1">
      <c r="A13" s="74">
        <v>4</v>
      </c>
      <c r="B13" s="75"/>
      <c r="C13" s="72"/>
      <c r="D13" s="98"/>
      <c r="E13" s="66"/>
      <c r="F13" s="99"/>
      <c r="G13" s="81"/>
      <c r="H13" s="73"/>
      <c r="I13" s="72"/>
      <c r="J13" s="69"/>
      <c r="K13" s="68"/>
    </row>
    <row r="14" spans="1:11" hidden="1">
      <c r="A14" s="74">
        <v>5</v>
      </c>
      <c r="B14" s="75"/>
      <c r="C14" s="72"/>
      <c r="D14" s="72"/>
      <c r="E14" s="66"/>
      <c r="F14" s="77"/>
      <c r="G14" s="79"/>
      <c r="H14" s="74"/>
      <c r="I14" s="31"/>
      <c r="J14" s="69"/>
      <c r="K14" s="68"/>
    </row>
    <row r="15" spans="1:11" ht="18.75" hidden="1" customHeight="1">
      <c r="A15" s="74"/>
      <c r="B15" s="75"/>
      <c r="C15" s="72"/>
      <c r="D15" s="72"/>
      <c r="E15" s="66"/>
      <c r="F15" s="77"/>
      <c r="G15" s="79"/>
      <c r="H15" s="74"/>
      <c r="I15" s="31"/>
      <c r="J15" s="69"/>
      <c r="K15" s="68"/>
    </row>
    <row r="16" spans="1:11" s="27" customFormat="1" ht="33" customHeight="1">
      <c r="A16" s="11"/>
      <c r="B16" s="12"/>
      <c r="C16" s="13"/>
      <c r="D16" s="13"/>
      <c r="E16" s="14"/>
      <c r="F16" s="11"/>
      <c r="G16" s="43"/>
      <c r="H16" s="171">
        <f>SUM(I9:I15)</f>
        <v>11051307</v>
      </c>
      <c r="I16" s="171"/>
      <c r="J16" s="100"/>
      <c r="K16" s="47"/>
    </row>
    <row r="17" spans="1:11" s="27" customFormat="1" ht="26.1" customHeight="1">
      <c r="A17" s="11"/>
      <c r="B17" s="62"/>
      <c r="C17" s="13"/>
      <c r="D17" s="13"/>
      <c r="E17" s="14"/>
      <c r="F17" s="12"/>
      <c r="G17" s="15"/>
      <c r="H17" s="11" t="s">
        <v>20</v>
      </c>
      <c r="I17" s="170">
        <f>+วิธีเฉพาะเจาะจง!I40+คัดเลือก!H16</f>
        <v>13370604.43</v>
      </c>
      <c r="J17" s="170"/>
      <c r="K17" s="61"/>
    </row>
    <row r="18" spans="1:11" s="27" customFormat="1" ht="26.1" customHeight="1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1"/>
    </row>
    <row r="19" spans="1:11" s="27" customFormat="1" ht="26.1" customHeight="1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customHeight="1">
      <c r="A20" s="11"/>
      <c r="B20" s="12"/>
      <c r="C20" s="13"/>
      <c r="D20" s="13"/>
      <c r="E20" s="14"/>
      <c r="F20" s="63"/>
      <c r="G20" s="15"/>
      <c r="H20" s="63"/>
      <c r="I20" s="13"/>
      <c r="J20" s="25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61"/>
    </row>
    <row r="22" spans="1:11" s="27" customFormat="1" ht="26.1" customHeight="1">
      <c r="A22" s="11"/>
      <c r="B22" s="12"/>
      <c r="C22" s="13"/>
      <c r="D22" s="13"/>
      <c r="E22" s="14"/>
      <c r="F22" s="12"/>
      <c r="G22" s="15"/>
      <c r="H22" s="16"/>
      <c r="I22" s="13"/>
      <c r="J22" s="14"/>
      <c r="K22" s="17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17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24"/>
      <c r="C25" s="13"/>
      <c r="D25" s="13"/>
      <c r="E25" s="14"/>
      <c r="F25" s="12"/>
      <c r="G25" s="15"/>
      <c r="H25" s="11"/>
      <c r="I25" s="15"/>
      <c r="J25" s="25"/>
      <c r="K25" s="17"/>
    </row>
    <row r="26" spans="1:11" ht="33" customHeight="1">
      <c r="A26" s="11"/>
      <c r="B26" s="24"/>
      <c r="C26" s="13"/>
      <c r="D26" s="13"/>
      <c r="E26" s="14"/>
      <c r="F26" s="12"/>
      <c r="G26" s="15"/>
      <c r="H26" s="11"/>
      <c r="I26" s="15"/>
      <c r="J26" s="25"/>
      <c r="K26" s="17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G21" sqref="G21"/>
    </sheetView>
  </sheetViews>
  <sheetFormatPr defaultRowHeight="18.75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>
      <c r="A2" s="163" t="str">
        <f>+วิธีเฉพาะเจาะจง!A2</f>
        <v>สรุปผลการดำเนินการจัดซื้อจัดจ้างในรอบเดือนมกราคม 2569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s="6" customFormat="1">
      <c r="A3" s="163" t="s">
        <v>14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2" s="6" customFormat="1">
      <c r="A4" s="163" t="str">
        <f>+วิธีเฉพาะเจาะจง!A4</f>
        <v>วันที่ 1-31 มกราคม พ.ศ.2569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2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>
      <c r="A6" s="164" t="s">
        <v>15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2" ht="19.5" customHeight="1">
      <c r="A7" s="166" t="s">
        <v>4</v>
      </c>
      <c r="B7" s="161" t="s">
        <v>5</v>
      </c>
      <c r="C7" s="167" t="s">
        <v>11</v>
      </c>
      <c r="D7" s="166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6" t="s">
        <v>3</v>
      </c>
      <c r="K7" s="167" t="s">
        <v>12</v>
      </c>
    </row>
    <row r="8" spans="1:12" ht="59.25" customHeight="1">
      <c r="A8" s="166"/>
      <c r="B8" s="161"/>
      <c r="C8" s="169"/>
      <c r="D8" s="166"/>
      <c r="E8" s="161"/>
      <c r="F8" s="9" t="s">
        <v>6</v>
      </c>
      <c r="G8" s="10" t="s">
        <v>7</v>
      </c>
      <c r="H8" s="9" t="s">
        <v>8</v>
      </c>
      <c r="I8" s="10" t="s">
        <v>9</v>
      </c>
      <c r="J8" s="166"/>
      <c r="K8" s="169"/>
    </row>
    <row r="9" spans="1:12" ht="57.75" hidden="1" customHeight="1">
      <c r="A9" s="172" t="s">
        <v>25</v>
      </c>
      <c r="B9" s="173"/>
      <c r="C9" s="173"/>
      <c r="D9" s="173"/>
      <c r="E9" s="173"/>
      <c r="F9" s="173"/>
      <c r="G9" s="173"/>
      <c r="H9" s="173"/>
      <c r="I9" s="173"/>
      <c r="J9" s="173"/>
      <c r="K9" s="174"/>
      <c r="L9" s="7"/>
    </row>
    <row r="10" spans="1:12" ht="131.25">
      <c r="A10" s="76">
        <v>1</v>
      </c>
      <c r="B10" s="89" t="s">
        <v>74</v>
      </c>
      <c r="C10" s="80">
        <v>5000000</v>
      </c>
      <c r="D10" s="80">
        <v>4984037</v>
      </c>
      <c r="E10" s="84" t="s">
        <v>35</v>
      </c>
      <c r="F10" s="89" t="s">
        <v>75</v>
      </c>
      <c r="G10" s="101" t="s">
        <v>76</v>
      </c>
      <c r="H10" s="95" t="s">
        <v>77</v>
      </c>
      <c r="I10" s="96">
        <v>4113446</v>
      </c>
      <c r="J10" s="96" t="s">
        <v>26</v>
      </c>
      <c r="K10" s="97" t="s">
        <v>78</v>
      </c>
      <c r="L10" s="7"/>
    </row>
    <row r="11" spans="1:12">
      <c r="A11" s="76">
        <v>2</v>
      </c>
      <c r="B11" s="89"/>
      <c r="C11" s="80"/>
      <c r="D11" s="80"/>
      <c r="E11" s="84"/>
      <c r="F11" s="89"/>
      <c r="G11" s="101"/>
      <c r="H11" s="95"/>
      <c r="I11" s="96"/>
      <c r="J11" s="96"/>
      <c r="K11" s="97"/>
      <c r="L11" s="7"/>
    </row>
    <row r="12" spans="1:12">
      <c r="A12" s="76">
        <v>3</v>
      </c>
      <c r="B12" s="89"/>
      <c r="C12" s="80"/>
      <c r="D12" s="80"/>
      <c r="E12" s="84"/>
      <c r="F12" s="89"/>
      <c r="G12" s="101"/>
      <c r="H12" s="95"/>
      <c r="I12" s="96"/>
      <c r="J12" s="96"/>
      <c r="K12" s="97"/>
      <c r="L12" s="7"/>
    </row>
    <row r="13" spans="1:12">
      <c r="A13" s="76">
        <v>4</v>
      </c>
      <c r="B13" s="89"/>
      <c r="C13" s="80"/>
      <c r="D13" s="80"/>
      <c r="E13" s="84"/>
      <c r="F13" s="89"/>
      <c r="G13" s="101"/>
      <c r="H13" s="95"/>
      <c r="I13" s="96"/>
      <c r="J13" s="96"/>
      <c r="K13" s="97"/>
      <c r="L13" s="7"/>
    </row>
    <row r="14" spans="1:12" hidden="1">
      <c r="A14" s="76">
        <v>5</v>
      </c>
      <c r="B14" s="89"/>
      <c r="C14" s="80"/>
      <c r="D14" s="80"/>
      <c r="E14" s="84"/>
      <c r="F14" s="89"/>
      <c r="G14" s="101"/>
      <c r="H14" s="95"/>
      <c r="I14" s="96"/>
      <c r="J14" s="96"/>
      <c r="K14" s="97"/>
      <c r="L14" s="7"/>
    </row>
    <row r="15" spans="1:12" hidden="1">
      <c r="A15" s="76">
        <v>6</v>
      </c>
      <c r="B15" s="89"/>
      <c r="C15" s="80"/>
      <c r="D15" s="80"/>
      <c r="E15" s="84"/>
      <c r="F15" s="76"/>
      <c r="G15" s="101"/>
      <c r="H15" s="95"/>
      <c r="I15" s="96"/>
      <c r="J15" s="96"/>
      <c r="K15" s="97"/>
      <c r="L15" s="7"/>
    </row>
    <row r="16" spans="1:12" hidden="1">
      <c r="A16" s="76">
        <v>7</v>
      </c>
      <c r="B16" s="89"/>
      <c r="C16" s="71"/>
      <c r="D16" s="71"/>
      <c r="E16" s="70"/>
      <c r="F16" s="77"/>
      <c r="G16" s="79"/>
      <c r="H16" s="87"/>
      <c r="I16" s="94"/>
      <c r="J16" s="35"/>
      <c r="K16" s="86"/>
      <c r="L16" s="7"/>
    </row>
    <row r="17" spans="1:11" s="27" customFormat="1" ht="26.1" hidden="1" customHeight="1">
      <c r="A17" s="76"/>
      <c r="B17" s="85"/>
      <c r="C17" s="87"/>
      <c r="D17" s="87"/>
      <c r="E17" s="88"/>
      <c r="F17" s="91"/>
      <c r="G17" s="92"/>
      <c r="H17" s="73"/>
      <c r="I17" s="93"/>
      <c r="J17" s="35"/>
      <c r="K17" s="86"/>
    </row>
    <row r="18" spans="1:11" s="27" customFormat="1" ht="26.1" customHeight="1" thickBot="1">
      <c r="A18" s="11"/>
      <c r="B18" s="12"/>
      <c r="C18" s="13"/>
      <c r="E18" s="14"/>
      <c r="F18" s="11"/>
      <c r="G18" s="43"/>
      <c r="H18" s="44"/>
      <c r="I18" s="67">
        <f>SUM(I10:I17)</f>
        <v>4113446</v>
      </c>
      <c r="J18" s="42"/>
      <c r="K18" s="47"/>
    </row>
    <row r="19" spans="1:11" s="27" customFormat="1" ht="26.1" customHeight="1" thickTop="1">
      <c r="A19" s="11"/>
      <c r="B19" s="62"/>
      <c r="C19" s="13"/>
      <c r="D19" s="13"/>
      <c r="E19" s="14"/>
      <c r="F19" s="12" t="s">
        <v>21</v>
      </c>
      <c r="G19" s="15"/>
      <c r="H19" s="11"/>
      <c r="I19" s="15"/>
      <c r="J19" s="25"/>
      <c r="K19" s="61"/>
    </row>
    <row r="20" spans="1:11" s="27" customFormat="1" ht="26.1" customHeight="1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61"/>
    </row>
    <row r="21" spans="1:11" s="27" customFormat="1" ht="26.1" customHeight="1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s="27" customFormat="1" ht="26.1" customHeight="1">
      <c r="A22" s="11"/>
      <c r="B22" s="12"/>
      <c r="C22" s="13"/>
      <c r="D22" s="13"/>
      <c r="E22" s="14"/>
      <c r="F22" s="63"/>
      <c r="G22" s="15"/>
      <c r="H22" s="63"/>
      <c r="I22" s="13"/>
      <c r="J22" s="25"/>
      <c r="K22" s="61"/>
    </row>
    <row r="23" spans="1:11" s="27" customFormat="1" ht="26.1" customHeight="1">
      <c r="A23" s="11"/>
      <c r="B23" s="12"/>
      <c r="C23" s="13"/>
      <c r="D23" s="13"/>
      <c r="E23" s="14"/>
      <c r="F23" s="12"/>
      <c r="G23" s="15"/>
      <c r="H23" s="16"/>
      <c r="I23" s="13"/>
      <c r="J23" s="14"/>
      <c r="K23" s="61"/>
    </row>
    <row r="24" spans="1:11" s="27" customFormat="1" ht="26.1" customHeight="1">
      <c r="A24" s="11"/>
      <c r="B24" s="12"/>
      <c r="C24" s="13"/>
      <c r="D24" s="13"/>
      <c r="E24" s="14"/>
      <c r="F24" s="12"/>
      <c r="G24" s="15"/>
      <c r="H24" s="16"/>
      <c r="I24" s="13"/>
      <c r="J24" s="14"/>
      <c r="K24" s="17"/>
    </row>
    <row r="25" spans="1:11" ht="33" customHeight="1">
      <c r="A25" s="11"/>
      <c r="B25" s="12"/>
      <c r="C25" s="13"/>
      <c r="D25" s="13"/>
      <c r="E25" s="14"/>
      <c r="F25" s="12"/>
      <c r="G25" s="15"/>
      <c r="H25" s="16"/>
      <c r="I25" s="13"/>
      <c r="J25" s="14"/>
      <c r="K25" s="17"/>
    </row>
    <row r="26" spans="1:11" ht="33" customHeight="1">
      <c r="A26" s="11"/>
      <c r="B26" s="12"/>
      <c r="C26" s="13"/>
      <c r="D26" s="13"/>
      <c r="E26" s="14"/>
      <c r="F26" s="12"/>
      <c r="G26" s="15"/>
      <c r="H26" s="16"/>
      <c r="I26" s="13"/>
      <c r="J26" s="14"/>
      <c r="K26" s="17"/>
    </row>
    <row r="27" spans="1:11">
      <c r="A27" s="11"/>
      <c r="B27" s="24"/>
      <c r="C27" s="13"/>
      <c r="D27" s="13"/>
      <c r="E27" s="14"/>
      <c r="F27" s="12"/>
      <c r="G27" s="15"/>
      <c r="H27" s="11"/>
      <c r="I27" s="15"/>
      <c r="J27" s="25"/>
      <c r="K27" s="17"/>
    </row>
    <row r="28" spans="1:11">
      <c r="A28" s="11"/>
      <c r="B28" s="24"/>
      <c r="C28" s="13"/>
      <c r="D28" s="13"/>
      <c r="E28" s="14"/>
      <c r="F28" s="12"/>
      <c r="G28" s="15"/>
      <c r="H28" s="11"/>
      <c r="I28" s="15"/>
      <c r="J28" s="25"/>
      <c r="K28" s="17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7"/>
  <sheetViews>
    <sheetView view="pageBreakPreview" zoomScaleNormal="100" zoomScaleSheetLayoutView="100" workbookViewId="0">
      <selection activeCell="F28" sqref="F28"/>
    </sheetView>
  </sheetViews>
  <sheetFormatPr defaultRowHeight="12.75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1.2851562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 t="s">
        <v>28</v>
      </c>
    </row>
    <row r="2" spans="1:11" ht="18.75">
      <c r="A2" s="179" t="str">
        <f>+วิธีเฉพาะเจาะจง!A2</f>
        <v>สรุปผลการดำเนินการจัดซื้อจัดจ้างในรอบเดือนมกราคม 2569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18.75">
      <c r="A3" s="179" t="s">
        <v>29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 ht="18.75">
      <c r="A4" s="179" t="str">
        <f>+วิธีเฉพาะเจาะจง!A4</f>
        <v>วันที่ 1-31 มกราคม พ.ศ.2569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ht="21">
      <c r="A5" s="177" t="s">
        <v>31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1" ht="45.75" customHeight="1">
      <c r="A6" s="175" t="s">
        <v>4</v>
      </c>
      <c r="B6" s="175" t="s">
        <v>30</v>
      </c>
      <c r="C6" s="175" t="s">
        <v>11</v>
      </c>
      <c r="D6" s="175" t="s">
        <v>10</v>
      </c>
      <c r="E6" s="175" t="s">
        <v>1</v>
      </c>
      <c r="F6" s="175" t="s">
        <v>2</v>
      </c>
      <c r="G6" s="175"/>
      <c r="H6" s="175" t="s">
        <v>13</v>
      </c>
      <c r="I6" s="175"/>
      <c r="J6" s="175" t="s">
        <v>3</v>
      </c>
      <c r="K6" s="175" t="s">
        <v>12</v>
      </c>
    </row>
    <row r="7" spans="1:11" ht="46.5" customHeight="1">
      <c r="A7" s="176"/>
      <c r="B7" s="176"/>
      <c r="C7" s="176"/>
      <c r="D7" s="176"/>
      <c r="E7" s="176"/>
      <c r="F7" s="104" t="s">
        <v>6</v>
      </c>
      <c r="G7" s="104" t="s">
        <v>7</v>
      </c>
      <c r="H7" s="104" t="s">
        <v>8</v>
      </c>
      <c r="I7" s="104" t="s">
        <v>9</v>
      </c>
      <c r="J7" s="176"/>
      <c r="K7" s="176"/>
    </row>
    <row r="8" spans="1:11" ht="58.5">
      <c r="A8" s="105">
        <v>1</v>
      </c>
      <c r="B8" s="106" t="s">
        <v>61</v>
      </c>
      <c r="C8" s="107">
        <v>3500</v>
      </c>
      <c r="D8" s="107">
        <v>3500</v>
      </c>
      <c r="E8" s="108" t="s">
        <v>23</v>
      </c>
      <c r="F8" s="109" t="s">
        <v>62</v>
      </c>
      <c r="G8" s="107">
        <v>3500</v>
      </c>
      <c r="H8" s="109" t="s">
        <v>62</v>
      </c>
      <c r="I8" s="107">
        <v>3500</v>
      </c>
      <c r="J8" s="110" t="s">
        <v>33</v>
      </c>
      <c r="K8" s="109" t="s">
        <v>63</v>
      </c>
    </row>
    <row r="9" spans="1:11" ht="58.5">
      <c r="A9" s="105">
        <v>2</v>
      </c>
      <c r="B9" s="106" t="s">
        <v>64</v>
      </c>
      <c r="C9" s="111">
        <v>5000</v>
      </c>
      <c r="D9" s="111">
        <v>5000</v>
      </c>
      <c r="E9" s="110" t="s">
        <v>23</v>
      </c>
      <c r="F9" s="109" t="s">
        <v>34</v>
      </c>
      <c r="G9" s="111">
        <v>5000</v>
      </c>
      <c r="H9" s="106" t="s">
        <v>34</v>
      </c>
      <c r="I9" s="111">
        <v>5000</v>
      </c>
      <c r="J9" s="110" t="s">
        <v>33</v>
      </c>
      <c r="K9" s="109" t="s">
        <v>65</v>
      </c>
    </row>
    <row r="10" spans="1:11" ht="58.5">
      <c r="A10" s="105">
        <v>3</v>
      </c>
      <c r="B10" s="106" t="s">
        <v>66</v>
      </c>
      <c r="C10" s="111">
        <v>5350</v>
      </c>
      <c r="D10" s="111">
        <v>5350</v>
      </c>
      <c r="E10" s="110" t="s">
        <v>23</v>
      </c>
      <c r="F10" s="106" t="s">
        <v>67</v>
      </c>
      <c r="G10" s="111">
        <v>5350</v>
      </c>
      <c r="H10" s="106" t="s">
        <v>67</v>
      </c>
      <c r="I10" s="111">
        <v>5350</v>
      </c>
      <c r="J10" s="110" t="s">
        <v>33</v>
      </c>
      <c r="K10" s="109" t="s">
        <v>68</v>
      </c>
    </row>
    <row r="11" spans="1:11" ht="38.25" hidden="1" customHeight="1">
      <c r="A11" s="110"/>
      <c r="B11" s="112"/>
      <c r="C11" s="113"/>
      <c r="D11" s="113"/>
      <c r="E11" s="117"/>
      <c r="F11" s="112"/>
      <c r="G11" s="113"/>
      <c r="H11" s="112"/>
      <c r="I11" s="113"/>
      <c r="J11" s="117"/>
      <c r="K11" s="112"/>
    </row>
    <row r="12" spans="1:11" ht="19.5" hidden="1">
      <c r="A12" s="110"/>
      <c r="B12" s="112"/>
      <c r="C12" s="113"/>
      <c r="D12" s="113"/>
      <c r="E12" s="117"/>
      <c r="F12" s="112"/>
      <c r="G12" s="113"/>
      <c r="H12" s="112"/>
      <c r="I12" s="113"/>
      <c r="J12" s="117"/>
      <c r="K12" s="112"/>
    </row>
    <row r="13" spans="1:11" ht="28.5" hidden="1" customHeight="1">
      <c r="A13" s="105">
        <v>6</v>
      </c>
      <c r="B13" s="112"/>
      <c r="C13" s="113"/>
      <c r="D13" s="113"/>
      <c r="E13" s="112"/>
      <c r="F13" s="112"/>
      <c r="G13" s="113"/>
      <c r="H13" s="112"/>
      <c r="I13" s="113"/>
      <c r="J13" s="112"/>
      <c r="K13" s="112"/>
    </row>
    <row r="14" spans="1:11" ht="19.5" hidden="1">
      <c r="A14" s="114"/>
      <c r="B14" s="115"/>
      <c r="C14" s="116"/>
      <c r="D14" s="116"/>
      <c r="E14" s="115"/>
      <c r="F14" s="115"/>
      <c r="G14" s="116"/>
      <c r="H14" s="115"/>
      <c r="I14" s="116"/>
      <c r="J14" s="115"/>
      <c r="K14" s="115"/>
    </row>
    <row r="15" spans="1:11" ht="19.5" hidden="1">
      <c r="A15" s="114">
        <v>7</v>
      </c>
      <c r="B15" s="115"/>
      <c r="C15" s="116"/>
      <c r="D15" s="116"/>
      <c r="E15" s="115"/>
      <c r="F15" s="115"/>
      <c r="G15" s="116"/>
      <c r="H15" s="115"/>
      <c r="I15" s="116"/>
      <c r="J15" s="115"/>
      <c r="K15" s="115"/>
    </row>
    <row r="16" spans="1:11" ht="19.5" hidden="1">
      <c r="A16" s="114">
        <v>8</v>
      </c>
      <c r="B16" s="115"/>
      <c r="C16" s="116"/>
      <c r="D16" s="116"/>
      <c r="E16" s="115"/>
      <c r="F16" s="115"/>
      <c r="G16" s="116"/>
      <c r="H16" s="115"/>
      <c r="I16" s="116"/>
      <c r="J16" s="115"/>
      <c r="K16" s="115"/>
    </row>
    <row r="17" spans="1:11" ht="19.5" hidden="1">
      <c r="A17" s="114">
        <v>9</v>
      </c>
      <c r="B17" s="115"/>
      <c r="C17" s="116"/>
      <c r="D17" s="116"/>
      <c r="E17" s="115"/>
      <c r="F17" s="115"/>
      <c r="G17" s="115"/>
      <c r="H17" s="115"/>
      <c r="I17" s="115"/>
      <c r="J17" s="115"/>
      <c r="K17" s="115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บัณฑุวรรณ เลาหศิริชัยกุล</cp:lastModifiedBy>
  <cp:lastPrinted>2026-02-06T02:35:05Z</cp:lastPrinted>
  <dcterms:created xsi:type="dcterms:W3CDTF">2012-03-11T08:00:11Z</dcterms:created>
  <dcterms:modified xsi:type="dcterms:W3CDTF">2026-02-06T03:33:41Z</dcterms:modified>
</cp:coreProperties>
</file>