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งานจัดซื้อจัดจ้าง\ส่ง ฝจพ.สิ้นเดือน (สขร.1)\แบบ สขร. 1 ปีงบ 69\"/>
    </mc:Choice>
  </mc:AlternateContent>
  <xr:revisionPtr revIDLastSave="0" documentId="13_ncr:1_{4EC2C57D-50F7-43FB-ADED-93D5E81A1D8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ทดรองจ่าย!$A$1:$K$17</definedName>
    <definedName name="_xlnm.Print_Area" localSheetId="3">'วิธี e-bidding'!$A$1:$K$18</definedName>
    <definedName name="_xlnm.Print_Area" localSheetId="1">วิธีคัดเลือก!$A$1:$K$22</definedName>
    <definedName name="_xlnm.Print_Area" localSheetId="0">วิธีเฉพาะเจาะจง!$A$1:$K$27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7" l="1"/>
  <c r="I18" i="2"/>
  <c r="I27" i="4"/>
  <c r="A2" i="2" l="1"/>
  <c r="A4" i="8"/>
  <c r="A2" i="8"/>
  <c r="I17" i="7" l="1"/>
  <c r="H31" i="4" l="1"/>
  <c r="A2" i="7"/>
  <c r="A4" i="2" l="1"/>
  <c r="A4" i="7"/>
  <c r="I20" i="5"/>
</calcChain>
</file>

<file path=xl/sharedStrings.xml><?xml version="1.0" encoding="utf-8"?>
<sst xmlns="http://schemas.openxmlformats.org/spreadsheetml/2006/main" count="212" uniqueCount="106">
  <si>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</si>
  <si>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</si>
  <si>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</si>
  <si>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</si>
  <si>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</si>
  <si>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</si>
  <si>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</si>
  <si>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</si>
  <si>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</si>
  <si>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</si>
  <si>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</si>
  <si>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</si>
  <si>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</si>
  <si>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</si>
  <si>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</si>
  <si>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</si>
  <si>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</si>
  <si>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</si>
  <si>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</si>
  <si>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</si>
  <si>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</si>
  <si>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</si>
  <si>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</si>
  <si>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</si>
  <si>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</si>
  <si>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</si>
  <si>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</si>
  <si>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</si>
  <si>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</si>
  <si>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</si>
  <si>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</si>
  <si>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</si>
  <si>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คัดเลือก</t>
  </si>
  <si>
    <t>ราคาที่เหมาะสม</t>
  </si>
  <si>
    <t>นายจักรพันธ์ ปั้นจีน</t>
  </si>
  <si>
    <t>E-bidding</t>
  </si>
  <si>
    <t>หจก. ชลกร 67</t>
  </si>
  <si>
    <t>บจก. พี.พีค. ไทยเอ็นจิเนียริ่ง</t>
  </si>
  <si>
    <t>ห้างหุ้นส่วนจำกัด วินิจ กฤษณา ก่อสร้าง</t>
  </si>
  <si>
    <t>สรุปผลการดำเนินการจัดซื้อจัดจ้างในรอบเดือนธันวาคม 2568</t>
  </si>
  <si>
    <t>วันที่ 1-31 ธันวาคม พ.ศ.2568</t>
  </si>
  <si>
    <t>งานจ้างก่อสร้างวางท่อประปาและงานที่เกี่ยวข้อง ด้านขยายเขตจำหน่ายน้ำ (รับจ้างงาน) พื้นที่สำนักงานประปาสาขาบางกอกน้อย วธ01-03-69</t>
  </si>
  <si>
    <t>ห้างหุ้นส่วนจำกัด พีชญาก่อสร้าง (1958)</t>
  </si>
  <si>
    <t>เลขที่ 3300072975 วันที่ 8 ธ.ค. 2568</t>
  </si>
  <si>
    <t>งานจ้างก่อสร้างวางท่อประปาและงานที่เกี่ยวข้องด้านขยายเขตจำหน่ายน้ำ (รับจ้างงาน) พื้นที่สำนักงานประปาสาขาบางกอกน้อย โครงการ The City ราชพฤกษ์-บรมฯ (เฟส3.0) ถนนอินทราวาส เลขที่ วธ01-05-69</t>
  </si>
  <si>
    <t>บจก. ว.มัฆวาน</t>
  </si>
  <si>
    <t>เลขที่ 3300072977 วันที่ 8 ธ.ค. 2568</t>
  </si>
  <si>
    <t>เลขที่ 3300072978 วันที่ 8 ธ.ค. 2568</t>
  </si>
  <si>
    <t>งานจ้างก่อสร้างวางท่อประปาและงานที่เกี่ยวข้อง ด้านขยายเขตจำหน่ายน้ำ (รับจ้างงาน) พื้นที่สำนักงานประปาสาขาบางกอกน้อย วธ01-04-69</t>
  </si>
  <si>
    <t>เลขที่ 3300072998 วันที่ 9 ธ.ค. 2568</t>
  </si>
  <si>
    <t>งานจ้างก่อสร้างวางท่อประปาและงานที่เกี่ยวข้องด้านขยายเขตจำหน่ายน้ำ (รับจ้างงาน) พื้นที่สำนักงานประปาสาขาบางกอกน้อย โครงการ แกรนด์ บางกอก บูเลอวาร์ด ราชพฤกษ์-พรานนก (เฟส 1) ซอยบางเชือกหนัง 13 ถนนบางเชือกหนัง เลขที่ วธ01-06-69</t>
  </si>
  <si>
    <t>เลขที่ 3300073142 วันที่ 22 ธ.ค. 2568</t>
  </si>
  <si>
    <t>จ้างทำป้ายชื่อสำนักงานประปาสาขาบางกอกน้อย พร้อมติดตั้ง ของสำนักงานประปาสาขาบางกอกน้อย เลขที่ จล01-01-69</t>
  </si>
  <si>
    <t>บจก. ดามา เซอร์วิส กรุ๊ป</t>
  </si>
  <si>
    <t>เลขที่ 3300073233 วันที่ 26 ธ.ค.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</si>
  <si>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ริมถนนบางขุนนนท์ (ฝั่งเลขคี่) ตั้งแต่ถนนจรัญสนิทวงศ์ถึงคลองชักพระ เลขที่ ป01-06-69</t>
  </si>
  <si>
    <t>ห้างหุ้นส่วนจำกัด วินิจ กฤษณา ก่อสร้าง
ห้างหุ้นส่วนจำกัด สุริยภัณฑ์ การช่าง
ห้างหุ้นส่วนจำกัด วิศรุตรุ่งเรือง</t>
  </si>
  <si>
    <t>15,646,000.00
15,850,000.00 
15,780,000.00</t>
  </si>
  <si>
    <t>เลขที่ 3300073059 วันที่ 15 ธันวาคม 2568</t>
  </si>
  <si>
    <t>บริษัท ดี อี ซี เอ็ม จำกัด
บริษัท พราวด์ ๑ จำกัด
บริษัท เอส.เค.อี. คอนซัลแตนท์ จำกัด</t>
  </si>
  <si>
    <t>2,660,448.00
2,396,800.00
2,756,320.00</t>
  </si>
  <si>
    <t>บริษัท พราวด์ ๑ จำกัด</t>
  </si>
  <si>
    <t>เลขที่ 3300072870 วันที่ 1 ธันวาคม 2568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</si>
  <si>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เลขที่ ป01-07-69</t>
  </si>
  <si>
    <t>ห้างหุ้นส่วนจำกัด ดิลกพัฒนา เอนจิเนียริ่ง
ห้างหุ้นส่วนจำกัด วิศรุตรุ่งเรือง
ห้างหุ้นส่วนจำกัด วินิจ กฤษณา ก่อสร้าง</t>
  </si>
  <si>
    <t>1,750,000.00
1,754,000.00
1,754,300.00</t>
  </si>
  <si>
    <t>ห้างหุ้นส่วนจำกัด ดิลกพัฒนา เอนจิเนียริ่ง</t>
  </si>
  <si>
    <t>เลขที่ 3300073154 วันที่ 23 ธันวาคม 2568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</si>
  <si>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เลขที่ ป01-05-69</t>
  </si>
  <si>
    <t>บริษัท พราวด์ ๑ จำกัด
บริษัท ดี อี ซี เอ็ม จำกัด
ห้างหุ้นส่วนจำกัด สุวัฒนา คอนสตรัคชั่น</t>
  </si>
  <si>
    <t>7,490,000.00
8,300,000.00
8,500,000.00</t>
  </si>
  <si>
    <t>เลขที่ 3300073259 วันที่ 29 ธันวาคม 2568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</si>
  <si>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เลขที่ ป01-09-69</t>
  </si>
  <si>
    <t>บริษัท พี.พีค. ไทยเอ็นจิเนียริ่ง จำกัด
ห้างหุ้นส่วนจำกัด สุริยภัณฑ์ การช่าง
ห้างหุ้นส่วนจำกัด ไทยเจริญ คอนสตรัคชั่น (1971)</t>
  </si>
  <si>
    <t>16,102,206.00
16,214,292.00 
16,264,292.00</t>
  </si>
  <si>
    <t>บริษัท พี.พีค. ไทยเอ็นจิเนียริ่ง จำกัด</t>
  </si>
  <si>
    <t>เลขที่ 3300073260 วันที่ 29 ธันวาคม 2568</t>
  </si>
  <si>
    <t>งานเช่าเครื่องสูบน้ำเพิ่มแรงดันน้ำ (Booster Pump) และอุปกรณ์ที่เกี่ยวข้อง พื้นที่สำนักงานประปาสาขาบางกอกน้อย เลขที่ ช01-05-69</t>
  </si>
  <si>
    <t xml:space="preserve">
ห้างหุ้นส่วนจำกัด ดิลกพัฒนา เอนจิเนียริ่ง
บริษัท ดิจิตัลเอ็นเตอร์ไพรส์ จำกัด
บริษัท คงสงวน จำกัด
</t>
  </si>
  <si>
    <t>3,813,480.00
3,852,000.00
3,929,040.00</t>
  </si>
  <si>
    <t>เลขที่ 3300073237 วันที่ 29 ธันวาคม 2568</t>
  </si>
  <si>
    <t>งานเช่าเครื่องสูบน้ำเพิ่มแรงดันน้ำ (Booster Pump) และอุปกรณ์ที่เกี่ยวข้อง พื้นที่สำนักงานประปาสาขาบางกอกน้อย เลขที่ ช01-06-69</t>
  </si>
  <si>
    <t xml:space="preserve">
บริษัท เซน เทค (โกลบอล) จำกัด
บริษัท ดิจิตัลเอ็นเตอร์ไพรส์ จำกัด
ห้างหุ้นส่วนจำกัด ดิลกพัฒนา เอนจิเนียริ่ง
</t>
  </si>
  <si>
    <t>3,767,256.00
3,771,108.00 
3,852,000.00</t>
  </si>
  <si>
    <t>บริษัท เซน เทค (โกลบอล) จำกัด</t>
  </si>
  <si>
    <t>เลขที่ 3300073251 วันที่ 29 ธันวาคม 2568</t>
  </si>
  <si>
    <t>งานเช่าเครื่องสูบน้ำเพิ่มแรงดัน (Booster Pump) และอุปกรณ์ที่เกี่ยวข้อง พื้นที่สำนักงานประปาสาขาบางกอกน้อย เลขที่ ช01-07-69</t>
  </si>
  <si>
    <t>บริษัท ดิจิตัลเอ็นเตอร์ไพรส์ จำกัด 
บริษัท คงสงวน จำกัด
ห้างหุ้นส่วนจำกัด ดิลกพัฒนา เอนจิเนียริ่ง</t>
  </si>
  <si>
    <t>3,813,480.00
3,832,740.00
3,890,520.00</t>
  </si>
  <si>
    <t>บริษัท ดิจิตัลเอ็นเตอร์ไพรส์ จำกัด</t>
  </si>
  <si>
    <t>เลขที่ 3300073239 วันที่ 29 ธันวาคม 2568</t>
  </si>
  <si>
    <t>งานเช่าเครื่องสูบน้ำเพิ่มแรงดัน (Booster Pump) และอุปกรณ์ที่เกี่ยวข้อง พื้นที่สำนักงานประปาสาขาบางกอกน้อย เลขที่ ช01-08-69</t>
  </si>
  <si>
    <t>3,825,806.40
3,852,000.00
3,929,040.00</t>
  </si>
  <si>
    <t>เลขที่ 3300073254 วันที่ 29 ธันวาคม 2568</t>
  </si>
  <si>
    <t>ค่าธรรมเนียมจัดการสิ่งปฏิกูล</t>
  </si>
  <si>
    <t>สำนักงานเขตบางกอกน้อย</t>
  </si>
  <si>
    <t>สสบ.1132/2568 ลว 11 ธันวาคม 2568</t>
  </si>
  <si>
    <t>ค่าจ้างเหมาอ่านน้ำทางเรือประจำเดือน ธันวาคม 2568</t>
  </si>
  <si>
    <t>สสบ. 1145/2568 ลว 18 ธันวาคม 2568</t>
  </si>
  <si>
    <t>จ้างซ่อมรถบรรทุก 6 ล้อ ทะเบียน 54-2502</t>
  </si>
  <si>
    <t>บริษัท ตรีเพชรอีซูซุบริการ จำกัด</t>
  </si>
  <si>
    <t>สกลสสบ. 1144/2568 ลว 17 ธันวาคม 2568</t>
  </si>
  <si>
    <t>สสบ.1160/2568 ลว 24 ธันวาคม 2568</t>
  </si>
  <si>
    <t>งานจ้างทำป้ายและฉากกั้นอะคริลิคพร้อมติดตั้ง ของสำนักงานประปาสาขาบางกอกน้อย เลขที่ จท01-03-69</t>
  </si>
  <si>
    <t>บจก. ไทคูนวณิชย์</t>
  </si>
  <si>
    <t>งานเช่าเครื่องสูบน้ำเสริมแรงดันน้ำแบบเคลื่อนที่ (Mobile Booster Pump) และอุปกรณ์ที่เกี่ยวข้อง พื้นที่สำนักงานประปาสาขาบางกอกน้อย เลขที่ ช01-04-69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</si>
</sst>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center" wrapText="1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13" fillId="4" borderId="1" xfId="0" applyNumberFormat="1" applyFont="1" applyFill="1" applyBorder="1" applyAlignment="1">
      <alignment horizontal="right" vertical="top" wrapText="1"/>
    </xf>
    <xf numFmtId="4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" fontId="13" fillId="4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43" fontId="14" fillId="3" borderId="4" xfId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left" vertical="center" wrapText="1"/>
    </xf>
    <xf numFmtId="43" fontId="19" fillId="3" borderId="1" xfId="1" applyFont="1" applyFill="1" applyBorder="1" applyAlignment="1">
      <alignment vertical="center"/>
    </xf>
    <xf numFmtId="43" fontId="19" fillId="0" borderId="1" xfId="1" applyFont="1" applyBorder="1" applyAlignment="1">
      <alignment horizontal="center" vertical="center"/>
    </xf>
    <xf numFmtId="43" fontId="19" fillId="3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43" fontId="14" fillId="0" borderId="1" xfId="1" applyFont="1" applyFill="1" applyBorder="1" applyAlignment="1">
      <alignment vertical="center"/>
    </xf>
    <xf numFmtId="43" fontId="14" fillId="0" borderId="1" xfId="1" applyFont="1" applyFill="1" applyBorder="1" applyAlignment="1">
      <alignment horizontal="center" vertical="center"/>
    </xf>
    <xf numFmtId="43" fontId="19" fillId="0" borderId="1" xfId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left" vertical="center"/>
    </xf>
    <xf numFmtId="43" fontId="14" fillId="0" borderId="1" xfId="1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5" xfId="0" applyFont="1" applyBorder="1" applyAlignment="1">
      <alignment wrapText="1"/>
    </xf>
    <xf numFmtId="43" fontId="14" fillId="0" borderId="5" xfId="1" applyFont="1" applyFill="1" applyBorder="1" applyAlignment="1">
      <alignment vertical="center"/>
    </xf>
    <xf numFmtId="43" fontId="14" fillId="0" borderId="5" xfId="1" applyFont="1" applyFill="1" applyBorder="1" applyAlignment="1">
      <alignment horizontal="center" vertical="center"/>
    </xf>
    <xf numFmtId="43" fontId="19" fillId="0" borderId="5" xfId="1" applyFont="1" applyFill="1" applyBorder="1" applyAlignment="1">
      <alignment horizontal="center" vertical="center" wrapText="1"/>
    </xf>
    <xf numFmtId="43" fontId="14" fillId="3" borderId="5" xfId="1" applyFont="1" applyFill="1" applyBorder="1" applyAlignment="1">
      <alignment horizontal="left" vertical="center"/>
    </xf>
    <xf numFmtId="43" fontId="14" fillId="0" borderId="5" xfId="1" applyFont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left" vertical="center" wrapText="1"/>
    </xf>
    <xf numFmtId="43" fontId="19" fillId="3" borderId="5" xfId="1" applyFont="1" applyFill="1" applyBorder="1" applyAlignment="1">
      <alignment horizontal="center" vertical="center"/>
    </xf>
    <xf numFmtId="43" fontId="19" fillId="0" borderId="5" xfId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43" fontId="19" fillId="3" borderId="5" xfId="1" applyFont="1" applyFill="1" applyBorder="1" applyAlignment="1">
      <alignment horizontal="left" vertical="center"/>
    </xf>
    <xf numFmtId="43" fontId="19" fillId="3" borderId="5" xfId="1" applyFont="1" applyFill="1" applyBorder="1" applyAlignment="1">
      <alignment horizontal="center" vertical="center" wrapText="1"/>
    </xf>
    <xf numFmtId="43" fontId="19" fillId="3" borderId="6" xfId="1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31"/>
  <sheetViews>
    <sheetView showRuler="0" view="pageBreakPreview" zoomScaleNormal="100" zoomScaleSheetLayoutView="100" workbookViewId="0">
      <pane ySplit="8" topLeftCell="A9" activePane="bottomLeft" state="frozen"/>
      <selection pane="bottomLeft" activeCell="H28" sqref="H28"/>
    </sheetView>
  </sheetViews>
  <sheetFormatPr defaultRowHeight="18.75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7.28515625" style="7" bestFit="1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63" t="s">
        <v>39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6" customFormat="1" ht="20.25" customHeigh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6" customFormat="1" ht="20.25" customHeight="1">
      <c r="A4" s="163" t="s">
        <v>40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4" t="s">
        <v>16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1" ht="51.75" customHeight="1">
      <c r="A8" s="166"/>
      <c r="B8" s="162"/>
      <c r="C8" s="168"/>
      <c r="D8" s="167"/>
      <c r="E8" s="162"/>
      <c r="F8" s="119" t="s">
        <v>6</v>
      </c>
      <c r="G8" s="118" t="s">
        <v>7</v>
      </c>
      <c r="H8" s="119" t="s">
        <v>8</v>
      </c>
      <c r="I8" s="118" t="s">
        <v>9</v>
      </c>
      <c r="J8" s="167"/>
      <c r="K8" s="168"/>
    </row>
    <row r="9" spans="1:11" s="90" customFormat="1" ht="126">
      <c r="A9" s="120">
        <v>1</v>
      </c>
      <c r="B9" s="121" t="s">
        <v>41</v>
      </c>
      <c r="C9" s="122">
        <v>162640</v>
      </c>
      <c r="D9" s="122">
        <v>160008</v>
      </c>
      <c r="E9" s="123" t="s">
        <v>23</v>
      </c>
      <c r="F9" s="124" t="s">
        <v>42</v>
      </c>
      <c r="G9" s="122">
        <v>153842</v>
      </c>
      <c r="H9" s="124" t="s">
        <v>42</v>
      </c>
      <c r="I9" s="122">
        <v>153842</v>
      </c>
      <c r="J9" s="124" t="s">
        <v>22</v>
      </c>
      <c r="K9" s="125" t="s">
        <v>43</v>
      </c>
    </row>
    <row r="10" spans="1:11" s="90" customFormat="1" ht="189">
      <c r="A10" s="126">
        <v>2</v>
      </c>
      <c r="B10" s="127" t="s">
        <v>44</v>
      </c>
      <c r="C10" s="128">
        <v>444050</v>
      </c>
      <c r="D10" s="128">
        <v>442106</v>
      </c>
      <c r="E10" s="129" t="s">
        <v>23</v>
      </c>
      <c r="F10" s="130" t="s">
        <v>45</v>
      </c>
      <c r="G10" s="128">
        <v>420092</v>
      </c>
      <c r="H10" s="130" t="s">
        <v>45</v>
      </c>
      <c r="I10" s="131">
        <v>420092</v>
      </c>
      <c r="J10" s="131" t="s">
        <v>22</v>
      </c>
      <c r="K10" s="132" t="s">
        <v>46</v>
      </c>
    </row>
    <row r="11" spans="1:11" s="90" customFormat="1" ht="105">
      <c r="A11" s="76">
        <v>3</v>
      </c>
      <c r="B11" s="133" t="s">
        <v>103</v>
      </c>
      <c r="C11" s="134">
        <v>42693</v>
      </c>
      <c r="D11" s="134">
        <v>42693</v>
      </c>
      <c r="E11" s="135" t="s">
        <v>23</v>
      </c>
      <c r="F11" s="126" t="s">
        <v>104</v>
      </c>
      <c r="G11" s="134">
        <v>42693</v>
      </c>
      <c r="H11" s="126" t="s">
        <v>104</v>
      </c>
      <c r="I11" s="136">
        <v>42693</v>
      </c>
      <c r="J11" s="136" t="s">
        <v>22</v>
      </c>
      <c r="K11" s="137" t="s">
        <v>47</v>
      </c>
    </row>
    <row r="12" spans="1:11" ht="126">
      <c r="A12" s="76">
        <v>4</v>
      </c>
      <c r="B12" s="133" t="s">
        <v>48</v>
      </c>
      <c r="C12" s="134">
        <v>82390</v>
      </c>
      <c r="D12" s="134">
        <v>80558</v>
      </c>
      <c r="E12" s="135" t="s">
        <v>23</v>
      </c>
      <c r="F12" s="138" t="s">
        <v>37</v>
      </c>
      <c r="G12" s="134">
        <v>78115</v>
      </c>
      <c r="H12" s="138" t="s">
        <v>37</v>
      </c>
      <c r="I12" s="134">
        <v>78115</v>
      </c>
      <c r="J12" s="136" t="s">
        <v>22</v>
      </c>
      <c r="K12" s="137" t="s">
        <v>49</v>
      </c>
    </row>
    <row r="13" spans="1:11" ht="231">
      <c r="A13" s="76">
        <v>5</v>
      </c>
      <c r="B13" s="133" t="s">
        <v>50</v>
      </c>
      <c r="C13" s="134">
        <v>481500</v>
      </c>
      <c r="D13" s="134">
        <v>479649</v>
      </c>
      <c r="E13" s="135" t="s">
        <v>23</v>
      </c>
      <c r="F13" s="138" t="s">
        <v>36</v>
      </c>
      <c r="G13" s="134">
        <v>455506</v>
      </c>
      <c r="H13" s="138" t="s">
        <v>36</v>
      </c>
      <c r="I13" s="134">
        <v>455506</v>
      </c>
      <c r="J13" s="136" t="s">
        <v>22</v>
      </c>
      <c r="K13" s="137" t="s">
        <v>51</v>
      </c>
    </row>
    <row r="14" spans="1:11" ht="117.75" customHeight="1">
      <c r="A14" s="76">
        <v>6</v>
      </c>
      <c r="B14" s="133" t="s">
        <v>52</v>
      </c>
      <c r="C14" s="134">
        <v>77575</v>
      </c>
      <c r="D14" s="134">
        <v>77575</v>
      </c>
      <c r="E14" s="135" t="s">
        <v>23</v>
      </c>
      <c r="F14" s="138" t="s">
        <v>53</v>
      </c>
      <c r="G14" s="134">
        <v>77575</v>
      </c>
      <c r="H14" s="138" t="s">
        <v>53</v>
      </c>
      <c r="I14" s="134">
        <v>77575</v>
      </c>
      <c r="J14" s="136" t="s">
        <v>22</v>
      </c>
      <c r="K14" s="137" t="s">
        <v>54</v>
      </c>
    </row>
    <row r="15" spans="1:11" ht="21" hidden="1">
      <c r="A15" s="76">
        <v>7</v>
      </c>
      <c r="B15" s="133"/>
      <c r="C15" s="134"/>
      <c r="D15" s="134"/>
      <c r="E15" s="135"/>
      <c r="F15" s="138"/>
      <c r="G15" s="134"/>
      <c r="H15" s="138"/>
      <c r="I15" s="134"/>
      <c r="J15" s="136"/>
      <c r="K15" s="137"/>
    </row>
    <row r="16" spans="1:11" ht="21" hidden="1">
      <c r="A16" s="76">
        <v>8</v>
      </c>
      <c r="B16" s="133"/>
      <c r="C16" s="134"/>
      <c r="D16" s="134"/>
      <c r="E16" s="135"/>
      <c r="F16" s="138"/>
      <c r="G16" s="134"/>
      <c r="H16" s="138"/>
      <c r="I16" s="134"/>
      <c r="J16" s="136"/>
      <c r="K16" s="137"/>
    </row>
    <row r="17" spans="1:11" ht="21" hidden="1">
      <c r="A17" s="76">
        <v>9</v>
      </c>
      <c r="B17" s="133"/>
      <c r="C17" s="134"/>
      <c r="D17" s="134"/>
      <c r="E17" s="135"/>
      <c r="F17" s="138"/>
      <c r="G17" s="134"/>
      <c r="H17" s="138"/>
      <c r="I17" s="134"/>
      <c r="J17" s="136"/>
      <c r="K17" s="137"/>
    </row>
    <row r="18" spans="1:11" ht="130.5" hidden="1" customHeight="1">
      <c r="A18" s="76">
        <v>10</v>
      </c>
      <c r="B18" s="133"/>
      <c r="C18" s="134"/>
      <c r="D18" s="134"/>
      <c r="E18" s="135"/>
      <c r="F18" s="138"/>
      <c r="G18" s="134"/>
      <c r="H18" s="138"/>
      <c r="I18" s="134"/>
      <c r="J18" s="136"/>
      <c r="K18" s="137"/>
    </row>
    <row r="19" spans="1:11" ht="21" hidden="1">
      <c r="A19" s="76">
        <v>11</v>
      </c>
      <c r="B19" s="133"/>
      <c r="C19" s="134"/>
      <c r="D19" s="134"/>
      <c r="E19" s="135"/>
      <c r="F19" s="138"/>
      <c r="G19" s="134"/>
      <c r="H19" s="138"/>
      <c r="I19" s="134"/>
      <c r="J19" s="136"/>
      <c r="K19" s="137"/>
    </row>
    <row r="20" spans="1:11" ht="135" hidden="1" customHeight="1">
      <c r="A20" s="76">
        <v>11</v>
      </c>
      <c r="B20" s="139"/>
      <c r="C20" s="140"/>
      <c r="D20" s="140"/>
      <c r="E20" s="141"/>
      <c r="F20" s="142"/>
      <c r="G20" s="141"/>
      <c r="H20" s="142"/>
      <c r="I20" s="143"/>
      <c r="J20" s="144"/>
      <c r="K20" s="145"/>
    </row>
    <row r="21" spans="1:11" ht="162" hidden="1" customHeight="1">
      <c r="A21" s="76">
        <v>12</v>
      </c>
      <c r="B21" s="133"/>
      <c r="C21" s="134"/>
      <c r="D21" s="134"/>
      <c r="E21" s="135"/>
      <c r="F21" s="138"/>
      <c r="G21" s="134"/>
      <c r="H21" s="138"/>
      <c r="I21" s="134"/>
      <c r="J21" s="136"/>
      <c r="K21" s="137"/>
    </row>
    <row r="22" spans="1:11" ht="75" hidden="1" customHeight="1">
      <c r="A22" s="76">
        <v>13</v>
      </c>
      <c r="B22" s="133"/>
      <c r="C22" s="134"/>
      <c r="D22" s="134"/>
      <c r="E22" s="135"/>
      <c r="F22" s="138"/>
      <c r="G22" s="134"/>
      <c r="H22" s="138"/>
      <c r="I22" s="134"/>
      <c r="J22" s="136"/>
      <c r="K22" s="137"/>
    </row>
    <row r="23" spans="1:11" ht="75" hidden="1" customHeight="1">
      <c r="A23" s="76">
        <v>14</v>
      </c>
      <c r="B23" s="133"/>
      <c r="C23" s="134"/>
      <c r="D23" s="134"/>
      <c r="E23" s="135"/>
      <c r="F23" s="138"/>
      <c r="G23" s="134"/>
      <c r="H23" s="138"/>
      <c r="I23" s="134"/>
      <c r="J23" s="136"/>
      <c r="K23" s="137"/>
    </row>
    <row r="24" spans="1:11" ht="21" hidden="1">
      <c r="A24" s="76">
        <v>15</v>
      </c>
      <c r="B24" s="133"/>
      <c r="C24" s="134"/>
      <c r="D24" s="134"/>
      <c r="E24" s="135"/>
      <c r="F24" s="138"/>
      <c r="G24" s="134"/>
      <c r="H24" s="138"/>
      <c r="I24" s="134"/>
      <c r="J24" s="136"/>
      <c r="K24" s="137"/>
    </row>
    <row r="25" spans="1:11" ht="21" hidden="1">
      <c r="A25" s="78"/>
      <c r="B25" s="146"/>
      <c r="C25" s="147"/>
      <c r="D25" s="147"/>
      <c r="E25" s="148"/>
      <c r="F25" s="149"/>
      <c r="G25" s="148"/>
      <c r="H25" s="149"/>
      <c r="I25" s="150"/>
      <c r="J25" s="151"/>
      <c r="K25" s="152"/>
    </row>
    <row r="26" spans="1:11" ht="21" hidden="1">
      <c r="A26" s="78"/>
      <c r="B26" s="146"/>
      <c r="C26" s="147"/>
      <c r="D26" s="147"/>
      <c r="E26" s="148"/>
      <c r="F26" s="149"/>
      <c r="G26" s="148"/>
      <c r="H26" s="149"/>
      <c r="I26" s="150"/>
      <c r="J26" s="151"/>
      <c r="K26" s="152"/>
    </row>
    <row r="27" spans="1:11" ht="21.75" thickBot="1">
      <c r="A27" s="78"/>
      <c r="B27" s="153"/>
      <c r="C27" s="154"/>
      <c r="D27" s="154"/>
      <c r="E27" s="155"/>
      <c r="F27" s="156"/>
      <c r="G27" s="157"/>
      <c r="H27" s="158"/>
      <c r="I27" s="159">
        <f>SUM(I9:I24)</f>
        <v>1227823</v>
      </c>
      <c r="J27" s="155"/>
      <c r="K27" s="160"/>
    </row>
    <row r="28" spans="1:11" ht="19.5" thickTop="1">
      <c r="A28" s="11"/>
      <c r="B28" s="24"/>
      <c r="C28" s="13"/>
      <c r="D28" s="13"/>
      <c r="E28" s="14"/>
      <c r="F28" s="11"/>
      <c r="G28" s="15"/>
      <c r="H28" s="11"/>
      <c r="I28" s="13"/>
      <c r="J28" s="25"/>
      <c r="K28" s="17"/>
    </row>
    <row r="29" spans="1:11">
      <c r="A29" s="11"/>
      <c r="B29" s="12"/>
      <c r="C29" s="13"/>
      <c r="D29" s="13"/>
      <c r="E29" s="14"/>
      <c r="F29" s="11"/>
      <c r="G29" s="15"/>
      <c r="H29" s="16"/>
      <c r="I29" s="13"/>
      <c r="J29" s="14"/>
      <c r="K29" s="17"/>
    </row>
    <row r="30" spans="1:11">
      <c r="A30" s="18"/>
      <c r="B30" s="19"/>
      <c r="C30" s="20"/>
      <c r="D30" s="20"/>
      <c r="E30" s="20"/>
      <c r="F30" s="18"/>
      <c r="G30" s="21"/>
      <c r="H30" s="22"/>
      <c r="I30" s="20"/>
      <c r="J30" s="20"/>
      <c r="K30" s="23"/>
    </row>
    <row r="31" spans="1:11">
      <c r="A31" s="18"/>
      <c r="B31" s="19"/>
      <c r="C31" s="20"/>
      <c r="D31" s="20"/>
      <c r="E31" s="20"/>
      <c r="F31" s="18"/>
      <c r="G31" s="21" t="s">
        <v>27</v>
      </c>
      <c r="H31" s="22">
        <f>+I27+คัดเลือก!H16+'วิธี e-bidding'!I18</f>
        <v>59647558.399999999</v>
      </c>
      <c r="I31" s="20"/>
      <c r="J31" s="20"/>
      <c r="K31" s="23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63" t="s">
        <v>18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6" customFormat="1" ht="20.25" customHeigh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6" customFormat="1" ht="20.25" customHeight="1">
      <c r="A4" s="163" t="s">
        <v>19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4" t="s">
        <v>17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1" ht="42.75" customHeight="1">
      <c r="A8" s="166"/>
      <c r="B8" s="161"/>
      <c r="C8" s="169"/>
      <c r="D8" s="166"/>
      <c r="E8" s="161"/>
      <c r="F8" s="41" t="s">
        <v>6</v>
      </c>
      <c r="G8" s="40" t="s">
        <v>7</v>
      </c>
      <c r="H8" s="41" t="s">
        <v>8</v>
      </c>
      <c r="I8" s="40" t="s">
        <v>9</v>
      </c>
      <c r="J8" s="166"/>
      <c r="K8" s="169"/>
    </row>
    <row r="9" spans="1:11" ht="33" customHeight="1">
      <c r="A9" s="30"/>
      <c r="B9" s="48"/>
      <c r="C9" s="58"/>
      <c r="D9" s="58"/>
      <c r="E9" s="49"/>
      <c r="F9" s="59"/>
      <c r="G9" s="60"/>
      <c r="H9" s="59"/>
      <c r="I9" s="60"/>
      <c r="J9" s="50"/>
      <c r="K9" s="51"/>
    </row>
    <row r="10" spans="1:11" ht="33" customHeight="1">
      <c r="A10" s="53"/>
      <c r="B10" s="32"/>
      <c r="C10" s="56"/>
      <c r="D10" s="56"/>
      <c r="E10" s="52"/>
      <c r="F10" s="53"/>
      <c r="G10" s="57"/>
      <c r="H10" s="53"/>
      <c r="I10" s="57"/>
      <c r="J10" s="54"/>
      <c r="K10" s="55"/>
    </row>
    <row r="11" spans="1:11" ht="33" customHeight="1">
      <c r="A11" s="26"/>
      <c r="B11" s="32"/>
      <c r="C11" s="28"/>
      <c r="D11" s="28"/>
      <c r="E11" s="52"/>
      <c r="F11" s="53"/>
      <c r="G11" s="29"/>
      <c r="H11" s="53"/>
      <c r="I11" s="28"/>
      <c r="J11" s="54"/>
      <c r="K11" s="55"/>
    </row>
    <row r="12" spans="1:11" ht="33" customHeight="1">
      <c r="A12" s="26"/>
      <c r="B12" s="32"/>
      <c r="C12" s="28"/>
      <c r="D12" s="28"/>
      <c r="E12" s="52"/>
      <c r="F12" s="26"/>
      <c r="G12" s="29"/>
      <c r="H12" s="26"/>
      <c r="I12" s="28"/>
      <c r="J12" s="54"/>
      <c r="K12" s="55"/>
    </row>
    <row r="13" spans="1:11" ht="33" customHeight="1">
      <c r="A13" s="26"/>
      <c r="B13" s="32"/>
      <c r="C13" s="28"/>
      <c r="D13" s="28"/>
      <c r="E13" s="52"/>
      <c r="F13" s="26"/>
      <c r="G13" s="29"/>
      <c r="H13" s="26"/>
      <c r="I13" s="28"/>
      <c r="J13" s="54"/>
      <c r="K13" s="55"/>
    </row>
    <row r="14" spans="1:11" ht="33" customHeight="1">
      <c r="A14" s="26"/>
      <c r="B14" s="32"/>
      <c r="C14" s="28"/>
      <c r="D14" s="28"/>
      <c r="E14" s="52"/>
      <c r="F14" s="26"/>
      <c r="G14" s="29"/>
      <c r="H14" s="26"/>
      <c r="I14" s="29"/>
      <c r="J14" s="54"/>
      <c r="K14" s="55"/>
    </row>
    <row r="15" spans="1:11" ht="33" customHeight="1">
      <c r="A15" s="26"/>
      <c r="B15" s="32"/>
      <c r="C15" s="28"/>
      <c r="D15" s="28"/>
      <c r="E15" s="52"/>
      <c r="F15" s="26"/>
      <c r="G15" s="29"/>
      <c r="H15" s="26"/>
      <c r="I15" s="29"/>
      <c r="J15" s="54"/>
      <c r="K15" s="55"/>
    </row>
    <row r="16" spans="1:11" ht="33" customHeight="1">
      <c r="A16" s="26"/>
      <c r="B16" s="32"/>
      <c r="C16" s="28"/>
      <c r="D16" s="28"/>
      <c r="E16" s="52"/>
      <c r="F16" s="26"/>
      <c r="G16" s="29"/>
      <c r="H16" s="26"/>
      <c r="I16" s="29"/>
      <c r="J16" s="54"/>
      <c r="K16" s="55"/>
    </row>
    <row r="17" spans="1:11" ht="33" customHeight="1">
      <c r="A17" s="26"/>
      <c r="B17" s="32"/>
      <c r="C17" s="28"/>
      <c r="D17" s="28"/>
      <c r="E17" s="52"/>
      <c r="F17" s="26"/>
      <c r="G17" s="29"/>
      <c r="H17" s="26"/>
      <c r="I17" s="29"/>
      <c r="J17" s="54"/>
      <c r="K17" s="55"/>
    </row>
    <row r="18" spans="1:11" ht="33" customHeight="1">
      <c r="A18" s="26"/>
      <c r="B18" s="32"/>
      <c r="C18" s="28"/>
      <c r="D18" s="28"/>
      <c r="E18" s="52"/>
      <c r="F18" s="26"/>
      <c r="G18" s="29"/>
      <c r="H18" s="26"/>
      <c r="I18" s="29"/>
      <c r="J18" s="54"/>
      <c r="K18" s="55"/>
    </row>
    <row r="19" spans="1:11" ht="33" customHeight="1">
      <c r="A19" s="33"/>
      <c r="B19" s="34"/>
      <c r="C19" s="35"/>
      <c r="D19" s="35"/>
      <c r="E19" s="36"/>
      <c r="F19" s="33"/>
      <c r="G19" s="37"/>
      <c r="H19" s="33"/>
      <c r="I19" s="37"/>
      <c r="J19" s="38"/>
      <c r="K19" s="39"/>
    </row>
    <row r="20" spans="1:11" s="27" customFormat="1" ht="33" customHeight="1" thickBot="1">
      <c r="A20" s="11"/>
      <c r="B20" s="12"/>
      <c r="C20" s="13"/>
      <c r="D20" s="13"/>
      <c r="E20" s="14"/>
      <c r="F20" s="11"/>
      <c r="G20" s="43"/>
      <c r="H20" s="44"/>
      <c r="I20" s="46">
        <f>SUM(I9:I19)</f>
        <v>0</v>
      </c>
      <c r="J20" s="42"/>
      <c r="K20" s="47"/>
    </row>
    <row r="21" spans="1:11" ht="33" customHeight="1" thickTop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ht="33" customHeight="1">
      <c r="A22" s="11"/>
      <c r="B22" s="24"/>
      <c r="C22" s="13"/>
      <c r="D22" s="13"/>
      <c r="E22" s="14"/>
      <c r="F22" s="11"/>
      <c r="G22" s="15"/>
      <c r="H22" s="11"/>
      <c r="I22" s="13"/>
      <c r="J22" s="25"/>
      <c r="K22" s="17"/>
    </row>
    <row r="23" spans="1:11" ht="33" customHeight="1">
      <c r="A23" s="11"/>
      <c r="B23" s="24"/>
      <c r="C23" s="13"/>
      <c r="D23" s="13"/>
      <c r="E23" s="14"/>
      <c r="F23" s="11"/>
      <c r="G23" s="15"/>
      <c r="H23" s="11"/>
      <c r="I23" s="13"/>
      <c r="J23" s="25"/>
      <c r="K23" s="17"/>
    </row>
    <row r="24" spans="1:11">
      <c r="A24" s="11"/>
      <c r="B24" s="12"/>
      <c r="C24" s="13"/>
      <c r="D24" s="13"/>
      <c r="E24" s="14"/>
      <c r="F24" s="11"/>
      <c r="G24" s="15"/>
      <c r="H24" s="16"/>
      <c r="I24" s="13"/>
      <c r="J24" s="14"/>
      <c r="K24" s="17"/>
    </row>
    <row r="25" spans="1:11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23"/>
    </row>
    <row r="26" spans="1:11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tabSelected="1" showRuler="0" view="pageBreakPreview" zoomScaleSheetLayoutView="100" workbookViewId="0">
      <selection activeCell="C11" sqref="C11"/>
    </sheetView>
  </sheetViews>
  <sheetFormatPr defaultRowHeight="18.75"/>
  <cols>
    <col min="1" max="1" width="5.7109375" style="7" customWidth="1"/>
    <col min="2" max="2" width="25.8554687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163" t="str">
        <f>+วิธีเฉพาะเจาะจง!A2</f>
        <v>สรุปผลการดำเนินการจัดซื้อจัดจ้างในรอบเดือนธันวาคม 2568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6" customForma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6" customFormat="1">
      <c r="A4" s="163" t="str">
        <f>+วิธีเฉพาะเจาะจง!A4</f>
        <v>วันที่ 1-31 ธันวาคม พ.ศ.2568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4" t="s">
        <v>17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1" ht="59.25" customHeight="1">
      <c r="A8" s="166"/>
      <c r="B8" s="161"/>
      <c r="C8" s="169"/>
      <c r="D8" s="166"/>
      <c r="E8" s="161"/>
      <c r="F8" s="64" t="s">
        <v>6</v>
      </c>
      <c r="G8" s="65" t="s">
        <v>7</v>
      </c>
      <c r="H8" s="64" t="s">
        <v>8</v>
      </c>
      <c r="I8" s="65" t="s">
        <v>9</v>
      </c>
      <c r="J8" s="166"/>
      <c r="K8" s="169"/>
    </row>
    <row r="9" spans="1:11" ht="51.75" hidden="1" customHeight="1">
      <c r="A9" s="172" t="s">
        <v>24</v>
      </c>
      <c r="B9" s="173"/>
      <c r="C9" s="173"/>
      <c r="D9" s="173"/>
      <c r="E9" s="173"/>
      <c r="F9" s="173"/>
      <c r="G9" s="173"/>
      <c r="H9" s="173"/>
      <c r="I9" s="173"/>
      <c r="J9" s="173"/>
      <c r="K9" s="174"/>
    </row>
    <row r="10" spans="1:11" ht="112.5">
      <c r="A10" s="74">
        <v>1</v>
      </c>
      <c r="B10" s="75" t="s">
        <v>105</v>
      </c>
      <c r="C10" s="72">
        <v>2407928</v>
      </c>
      <c r="D10" s="82">
        <v>2396800</v>
      </c>
      <c r="E10" s="66" t="s">
        <v>32</v>
      </c>
      <c r="F10" s="83" t="s">
        <v>59</v>
      </c>
      <c r="G10" s="81" t="s">
        <v>60</v>
      </c>
      <c r="H10" s="73" t="s">
        <v>61</v>
      </c>
      <c r="I10" s="72">
        <v>2396800</v>
      </c>
      <c r="J10" s="69" t="s">
        <v>26</v>
      </c>
      <c r="K10" s="68" t="s">
        <v>62</v>
      </c>
    </row>
    <row r="11" spans="1:11" ht="131.25">
      <c r="A11" s="74">
        <v>2</v>
      </c>
      <c r="B11" s="75" t="s">
        <v>55</v>
      </c>
      <c r="C11" s="72">
        <v>19999370</v>
      </c>
      <c r="D11" s="98">
        <v>15913516</v>
      </c>
      <c r="E11" s="66" t="s">
        <v>32</v>
      </c>
      <c r="F11" s="99" t="s">
        <v>56</v>
      </c>
      <c r="G11" s="81" t="s">
        <v>57</v>
      </c>
      <c r="H11" s="73" t="s">
        <v>38</v>
      </c>
      <c r="I11" s="72">
        <v>15600000</v>
      </c>
      <c r="J11" s="69" t="s">
        <v>26</v>
      </c>
      <c r="K11" s="68" t="s">
        <v>58</v>
      </c>
    </row>
    <row r="12" spans="1:11" ht="93.75">
      <c r="A12" s="74">
        <v>3</v>
      </c>
      <c r="B12" s="75" t="s">
        <v>63</v>
      </c>
      <c r="C12" s="72">
        <v>2140000</v>
      </c>
      <c r="D12" s="72">
        <v>1754327</v>
      </c>
      <c r="E12" s="66" t="s">
        <v>32</v>
      </c>
      <c r="F12" s="77" t="s">
        <v>64</v>
      </c>
      <c r="G12" s="79" t="s">
        <v>65</v>
      </c>
      <c r="H12" s="74" t="s">
        <v>66</v>
      </c>
      <c r="I12" s="31">
        <v>1722710</v>
      </c>
      <c r="J12" s="69" t="s">
        <v>26</v>
      </c>
      <c r="K12" s="68" t="s">
        <v>67</v>
      </c>
    </row>
    <row r="13" spans="1:11" ht="93.75">
      <c r="A13" s="74">
        <v>4</v>
      </c>
      <c r="B13" s="75" t="s">
        <v>68</v>
      </c>
      <c r="C13" s="72">
        <v>10000000</v>
      </c>
      <c r="D13" s="98">
        <v>7491918</v>
      </c>
      <c r="E13" s="66" t="s">
        <v>32</v>
      </c>
      <c r="F13" s="99" t="s">
        <v>69</v>
      </c>
      <c r="G13" s="81" t="s">
        <v>70</v>
      </c>
      <c r="H13" s="73" t="s">
        <v>61</v>
      </c>
      <c r="I13" s="72">
        <v>7377997</v>
      </c>
      <c r="J13" s="69" t="s">
        <v>26</v>
      </c>
      <c r="K13" s="68" t="s">
        <v>71</v>
      </c>
    </row>
    <row r="14" spans="1:11" ht="112.5">
      <c r="A14" s="74">
        <v>5</v>
      </c>
      <c r="B14" s="75" t="s">
        <v>72</v>
      </c>
      <c r="C14" s="72">
        <v>19999370</v>
      </c>
      <c r="D14" s="72">
        <v>16314292</v>
      </c>
      <c r="E14" s="66" t="s">
        <v>32</v>
      </c>
      <c r="F14" s="77" t="s">
        <v>73</v>
      </c>
      <c r="G14" s="79" t="s">
        <v>74</v>
      </c>
      <c r="H14" s="74" t="s">
        <v>75</v>
      </c>
      <c r="I14" s="31">
        <v>16102206</v>
      </c>
      <c r="J14" s="69" t="s">
        <v>26</v>
      </c>
      <c r="K14" s="68" t="s">
        <v>76</v>
      </c>
    </row>
    <row r="15" spans="1:11" ht="18.75" hidden="1" customHeight="1">
      <c r="A15" s="74"/>
      <c r="B15" s="75"/>
      <c r="C15" s="72"/>
      <c r="D15" s="72"/>
      <c r="E15" s="66"/>
      <c r="F15" s="77"/>
      <c r="G15" s="79"/>
      <c r="H15" s="74"/>
      <c r="I15" s="31"/>
      <c r="J15" s="69"/>
      <c r="K15" s="68"/>
    </row>
    <row r="16" spans="1:11" s="27" customFormat="1" ht="33" customHeight="1">
      <c r="A16" s="11"/>
      <c r="B16" s="12"/>
      <c r="C16" s="13"/>
      <c r="D16" s="13"/>
      <c r="E16" s="14"/>
      <c r="F16" s="11"/>
      <c r="G16" s="43"/>
      <c r="H16" s="171">
        <f>SUM(I9:I15)</f>
        <v>43199713</v>
      </c>
      <c r="I16" s="171"/>
      <c r="J16" s="100"/>
      <c r="K16" s="47"/>
    </row>
    <row r="17" spans="1:11" s="27" customFormat="1" ht="26.1" customHeight="1">
      <c r="A17" s="11"/>
      <c r="B17" s="62"/>
      <c r="C17" s="13"/>
      <c r="D17" s="13"/>
      <c r="E17" s="14"/>
      <c r="F17" s="12"/>
      <c r="G17" s="15"/>
      <c r="H17" s="11" t="s">
        <v>20</v>
      </c>
      <c r="I17" s="170">
        <f>+วิธีเฉพาะเจาะจง!I27+คัดเลือก!H16</f>
        <v>44427536</v>
      </c>
      <c r="J17" s="170"/>
      <c r="K17" s="61"/>
    </row>
    <row r="18" spans="1:11" s="27" customFormat="1" ht="26.1" customHeight="1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1"/>
    </row>
    <row r="19" spans="1:11" s="27" customFormat="1" ht="26.1" customHeight="1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customHeight="1">
      <c r="A20" s="11"/>
      <c r="B20" s="12"/>
      <c r="C20" s="13"/>
      <c r="D20" s="13"/>
      <c r="E20" s="14"/>
      <c r="F20" s="63"/>
      <c r="G20" s="15"/>
      <c r="H20" s="63"/>
      <c r="I20" s="13"/>
      <c r="J20" s="25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61"/>
    </row>
    <row r="22" spans="1:11" s="27" customFormat="1" ht="26.1" customHeight="1">
      <c r="A22" s="11"/>
      <c r="B22" s="12"/>
      <c r="C22" s="13"/>
      <c r="D22" s="13"/>
      <c r="E22" s="14"/>
      <c r="F22" s="12"/>
      <c r="G22" s="15"/>
      <c r="H22" s="16"/>
      <c r="I22" s="13"/>
      <c r="J22" s="14"/>
      <c r="K22" s="17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17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24"/>
      <c r="C25" s="13"/>
      <c r="D25" s="13"/>
      <c r="E25" s="14"/>
      <c r="F25" s="12"/>
      <c r="G25" s="15"/>
      <c r="H25" s="11"/>
      <c r="I25" s="15"/>
      <c r="J25" s="25"/>
      <c r="K25" s="17"/>
    </row>
    <row r="26" spans="1:11" ht="33" customHeight="1">
      <c r="A26" s="11"/>
      <c r="B26" s="24"/>
      <c r="C26" s="13"/>
      <c r="D26" s="13"/>
      <c r="E26" s="14"/>
      <c r="F26" s="12"/>
      <c r="G26" s="15"/>
      <c r="H26" s="11"/>
      <c r="I26" s="15"/>
      <c r="J26" s="25"/>
      <c r="K26" s="17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B10" sqref="B10"/>
    </sheetView>
  </sheetViews>
  <sheetFormatPr defaultRowHeight="18.75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>
      <c r="A2" s="163" t="str">
        <f>+วิธีเฉพาะเจาะจง!A2</f>
        <v>สรุปผลการดำเนินการจัดซื้อจัดจ้างในรอบเดือนธันวาคม 2568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s="6" customForma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2" s="6" customFormat="1">
      <c r="A4" s="163" t="str">
        <f>+วิธีเฉพาะเจาะจง!A4</f>
        <v>วันที่ 1-31 ธันวาคม พ.ศ.2568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2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>
      <c r="A6" s="164" t="s">
        <v>15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2" ht="59.25" customHeight="1">
      <c r="A8" s="166"/>
      <c r="B8" s="161"/>
      <c r="C8" s="169"/>
      <c r="D8" s="166"/>
      <c r="E8" s="161"/>
      <c r="F8" s="9" t="s">
        <v>6</v>
      </c>
      <c r="G8" s="10" t="s">
        <v>7</v>
      </c>
      <c r="H8" s="9" t="s">
        <v>8</v>
      </c>
      <c r="I8" s="10" t="s">
        <v>9</v>
      </c>
      <c r="J8" s="166"/>
      <c r="K8" s="169"/>
    </row>
    <row r="9" spans="1:12" ht="57.75" hidden="1" customHeight="1">
      <c r="A9" s="172" t="s">
        <v>25</v>
      </c>
      <c r="B9" s="173"/>
      <c r="C9" s="173"/>
      <c r="D9" s="173"/>
      <c r="E9" s="173"/>
      <c r="F9" s="173"/>
      <c r="G9" s="173"/>
      <c r="H9" s="173"/>
      <c r="I9" s="173"/>
      <c r="J9" s="173"/>
      <c r="K9" s="174"/>
      <c r="L9" s="7"/>
    </row>
    <row r="10" spans="1:12" ht="131.25">
      <c r="A10" s="76">
        <v>1</v>
      </c>
      <c r="B10" s="89" t="s">
        <v>77</v>
      </c>
      <c r="C10" s="80">
        <v>3852000</v>
      </c>
      <c r="D10" s="80">
        <v>3852000</v>
      </c>
      <c r="E10" s="84" t="s">
        <v>35</v>
      </c>
      <c r="F10" s="89" t="s">
        <v>78</v>
      </c>
      <c r="G10" s="101" t="s">
        <v>79</v>
      </c>
      <c r="H10" s="95" t="s">
        <v>66</v>
      </c>
      <c r="I10" s="96">
        <v>3813480</v>
      </c>
      <c r="J10" s="96" t="s">
        <v>26</v>
      </c>
      <c r="K10" s="97" t="s">
        <v>80</v>
      </c>
      <c r="L10" s="7"/>
    </row>
    <row r="11" spans="1:12" ht="131.25">
      <c r="A11" s="76">
        <v>2</v>
      </c>
      <c r="B11" s="89" t="s">
        <v>81</v>
      </c>
      <c r="C11" s="80">
        <v>3767256</v>
      </c>
      <c r="D11" s="80">
        <v>3767256</v>
      </c>
      <c r="E11" s="84" t="s">
        <v>35</v>
      </c>
      <c r="F11" s="89" t="s">
        <v>82</v>
      </c>
      <c r="G11" s="101" t="s">
        <v>83</v>
      </c>
      <c r="H11" s="95" t="s">
        <v>84</v>
      </c>
      <c r="I11" s="96">
        <v>3767256</v>
      </c>
      <c r="J11" s="96" t="s">
        <v>26</v>
      </c>
      <c r="K11" s="97" t="s">
        <v>85</v>
      </c>
      <c r="L11" s="7"/>
    </row>
    <row r="12" spans="1:12" ht="112.5">
      <c r="A12" s="76">
        <v>3</v>
      </c>
      <c r="B12" s="89" t="s">
        <v>86</v>
      </c>
      <c r="C12" s="80">
        <v>3852000</v>
      </c>
      <c r="D12" s="80">
        <v>3852000</v>
      </c>
      <c r="E12" s="84" t="s">
        <v>35</v>
      </c>
      <c r="F12" s="89" t="s">
        <v>87</v>
      </c>
      <c r="G12" s="101" t="s">
        <v>88</v>
      </c>
      <c r="H12" s="95" t="s">
        <v>89</v>
      </c>
      <c r="I12" s="96">
        <v>3813480</v>
      </c>
      <c r="J12" s="96" t="s">
        <v>26</v>
      </c>
      <c r="K12" s="97" t="s">
        <v>90</v>
      </c>
      <c r="L12" s="7"/>
    </row>
    <row r="13" spans="1:12" ht="131.25">
      <c r="A13" s="76">
        <v>4</v>
      </c>
      <c r="B13" s="89" t="s">
        <v>91</v>
      </c>
      <c r="C13" s="80">
        <v>3852000</v>
      </c>
      <c r="D13" s="80">
        <v>3852000</v>
      </c>
      <c r="E13" s="84" t="s">
        <v>35</v>
      </c>
      <c r="F13" s="89" t="s">
        <v>78</v>
      </c>
      <c r="G13" s="101" t="s">
        <v>92</v>
      </c>
      <c r="H13" s="95" t="s">
        <v>66</v>
      </c>
      <c r="I13" s="96">
        <v>3825806.4</v>
      </c>
      <c r="J13" s="96" t="s">
        <v>26</v>
      </c>
      <c r="K13" s="97" t="s">
        <v>93</v>
      </c>
      <c r="L13" s="7"/>
    </row>
    <row r="14" spans="1:12" hidden="1">
      <c r="A14" s="76">
        <v>5</v>
      </c>
      <c r="B14" s="89"/>
      <c r="C14" s="80"/>
      <c r="D14" s="80"/>
      <c r="E14" s="84"/>
      <c r="F14" s="89"/>
      <c r="G14" s="101"/>
      <c r="H14" s="95"/>
      <c r="I14" s="96"/>
      <c r="J14" s="96"/>
      <c r="K14" s="97"/>
      <c r="L14" s="7"/>
    </row>
    <row r="15" spans="1:12" hidden="1">
      <c r="A15" s="76">
        <v>6</v>
      </c>
      <c r="B15" s="89"/>
      <c r="C15" s="80"/>
      <c r="D15" s="80"/>
      <c r="E15" s="84"/>
      <c r="F15" s="76"/>
      <c r="G15" s="101"/>
      <c r="H15" s="95"/>
      <c r="I15" s="96"/>
      <c r="J15" s="96"/>
      <c r="K15" s="97"/>
      <c r="L15" s="7"/>
    </row>
    <row r="16" spans="1:12" hidden="1">
      <c r="A16" s="76">
        <v>7</v>
      </c>
      <c r="B16" s="89"/>
      <c r="C16" s="71"/>
      <c r="D16" s="71"/>
      <c r="E16" s="70"/>
      <c r="F16" s="77"/>
      <c r="G16" s="79"/>
      <c r="H16" s="87"/>
      <c r="I16" s="94"/>
      <c r="J16" s="35"/>
      <c r="K16" s="86"/>
      <c r="L16" s="7"/>
    </row>
    <row r="17" spans="1:11" s="27" customFormat="1" ht="26.1" hidden="1" customHeight="1">
      <c r="A17" s="76"/>
      <c r="B17" s="85"/>
      <c r="C17" s="87"/>
      <c r="D17" s="87"/>
      <c r="E17" s="88"/>
      <c r="F17" s="91"/>
      <c r="G17" s="92"/>
      <c r="H17" s="73"/>
      <c r="I17" s="93"/>
      <c r="J17" s="35"/>
      <c r="K17" s="86"/>
    </row>
    <row r="18" spans="1:11" s="27" customFormat="1" ht="26.1" customHeight="1" thickBot="1">
      <c r="A18" s="11"/>
      <c r="B18" s="12"/>
      <c r="C18" s="13"/>
      <c r="E18" s="14"/>
      <c r="F18" s="11"/>
      <c r="G18" s="43"/>
      <c r="H18" s="44"/>
      <c r="I18" s="67">
        <f>SUM(I10:I17)</f>
        <v>15220022.4</v>
      </c>
      <c r="J18" s="42"/>
      <c r="K18" s="47"/>
    </row>
    <row r="19" spans="1:11" s="27" customFormat="1" ht="26.1" customHeight="1" thickTop="1">
      <c r="A19" s="11"/>
      <c r="B19" s="62"/>
      <c r="C19" s="13"/>
      <c r="D19" s="13"/>
      <c r="E19" s="14"/>
      <c r="F19" s="12" t="s">
        <v>21</v>
      </c>
      <c r="G19" s="15"/>
      <c r="H19" s="11"/>
      <c r="I19" s="15"/>
      <c r="J19" s="25"/>
      <c r="K19" s="61"/>
    </row>
    <row r="20" spans="1:11" s="27" customFormat="1" ht="26.1" customHeight="1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s="27" customFormat="1" ht="26.1" customHeight="1">
      <c r="A22" s="11"/>
      <c r="B22" s="12"/>
      <c r="C22" s="13"/>
      <c r="D22" s="13"/>
      <c r="E22" s="14"/>
      <c r="F22" s="63"/>
      <c r="G22" s="15"/>
      <c r="H22" s="63"/>
      <c r="I22" s="13"/>
      <c r="J22" s="25"/>
      <c r="K22" s="61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61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12"/>
      <c r="C25" s="13"/>
      <c r="D25" s="13"/>
      <c r="E25" s="14"/>
      <c r="F25" s="12"/>
      <c r="G25" s="15"/>
      <c r="H25" s="16"/>
      <c r="I25" s="13"/>
      <c r="J25" s="14"/>
      <c r="K25" s="17"/>
    </row>
    <row r="26" spans="1:11" ht="33" customHeight="1">
      <c r="A26" s="11"/>
      <c r="B26" s="12"/>
      <c r="C26" s="13"/>
      <c r="D26" s="13"/>
      <c r="E26" s="14"/>
      <c r="F26" s="12"/>
      <c r="G26" s="15"/>
      <c r="H26" s="16"/>
      <c r="I26" s="13"/>
      <c r="J26" s="14"/>
      <c r="K26" s="17"/>
    </row>
    <row r="27" spans="1:11">
      <c r="A27" s="11"/>
      <c r="B27" s="24"/>
      <c r="C27" s="13"/>
      <c r="D27" s="13"/>
      <c r="E27" s="14"/>
      <c r="F27" s="12"/>
      <c r="G27" s="15"/>
      <c r="H27" s="11"/>
      <c r="I27" s="15"/>
      <c r="J27" s="25"/>
      <c r="K27" s="17"/>
    </row>
    <row r="28" spans="1:11">
      <c r="A28" s="11"/>
      <c r="B28" s="24"/>
      <c r="C28" s="13"/>
      <c r="D28" s="13"/>
      <c r="E28" s="14"/>
      <c r="F28" s="12"/>
      <c r="G28" s="15"/>
      <c r="H28" s="11"/>
      <c r="I28" s="15"/>
      <c r="J28" s="25"/>
      <c r="K28" s="17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7"/>
  <sheetViews>
    <sheetView view="pageBreakPreview" zoomScaleNormal="100" zoomScaleSheetLayoutView="100" workbookViewId="0">
      <selection activeCell="A12" sqref="A12:XFD12"/>
    </sheetView>
  </sheetViews>
  <sheetFormatPr defaultRowHeight="12.75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1.2851562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 t="s">
        <v>28</v>
      </c>
    </row>
    <row r="2" spans="1:11" ht="18.75">
      <c r="A2" s="179" t="str">
        <f>+วิธีเฉพาะเจาะจง!A2</f>
        <v>สรุปผลการดำเนินการจัดซื้อจัดจ้างในรอบเดือนธันวาคม 2568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18.75">
      <c r="A3" s="179" t="s">
        <v>29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 ht="18.75">
      <c r="A4" s="179" t="str">
        <f>+วิธีเฉพาะเจาะจง!A4</f>
        <v>วันที่ 1-31 ธันวาคม พ.ศ.2568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ht="21">
      <c r="A5" s="177" t="s">
        <v>31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1" ht="45.75" customHeight="1">
      <c r="A6" s="175" t="s">
        <v>4</v>
      </c>
      <c r="B6" s="175" t="s">
        <v>30</v>
      </c>
      <c r="C6" s="175" t="s">
        <v>11</v>
      </c>
      <c r="D6" s="175" t="s">
        <v>10</v>
      </c>
      <c r="E6" s="175" t="s">
        <v>1</v>
      </c>
      <c r="F6" s="175" t="s">
        <v>2</v>
      </c>
      <c r="G6" s="175"/>
      <c r="H6" s="175" t="s">
        <v>13</v>
      </c>
      <c r="I6" s="175"/>
      <c r="J6" s="175" t="s">
        <v>3</v>
      </c>
      <c r="K6" s="175" t="s">
        <v>12</v>
      </c>
    </row>
    <row r="7" spans="1:11" ht="46.5" customHeight="1">
      <c r="A7" s="176"/>
      <c r="B7" s="176"/>
      <c r="C7" s="176"/>
      <c r="D7" s="176"/>
      <c r="E7" s="176"/>
      <c r="F7" s="104" t="s">
        <v>6</v>
      </c>
      <c r="G7" s="104" t="s">
        <v>7</v>
      </c>
      <c r="H7" s="104" t="s">
        <v>8</v>
      </c>
      <c r="I7" s="104" t="s">
        <v>9</v>
      </c>
      <c r="J7" s="176"/>
      <c r="K7" s="176"/>
    </row>
    <row r="8" spans="1:11" ht="39">
      <c r="A8" s="105">
        <v>1</v>
      </c>
      <c r="B8" s="106" t="s">
        <v>94</v>
      </c>
      <c r="C8" s="107">
        <v>1800</v>
      </c>
      <c r="D8" s="107">
        <v>1800</v>
      </c>
      <c r="E8" s="108" t="s">
        <v>23</v>
      </c>
      <c r="F8" s="109" t="s">
        <v>95</v>
      </c>
      <c r="G8" s="107">
        <v>1800</v>
      </c>
      <c r="H8" s="109" t="s">
        <v>95</v>
      </c>
      <c r="I8" s="107">
        <v>1800</v>
      </c>
      <c r="J8" s="110" t="s">
        <v>33</v>
      </c>
      <c r="K8" s="109" t="s">
        <v>96</v>
      </c>
    </row>
    <row r="9" spans="1:11" ht="58.5">
      <c r="A9" s="105">
        <v>2</v>
      </c>
      <c r="B9" s="106" t="s">
        <v>97</v>
      </c>
      <c r="C9" s="111">
        <v>5000</v>
      </c>
      <c r="D9" s="111">
        <v>5000</v>
      </c>
      <c r="E9" s="110" t="s">
        <v>23</v>
      </c>
      <c r="F9" s="109" t="s">
        <v>34</v>
      </c>
      <c r="G9" s="111">
        <v>5000</v>
      </c>
      <c r="H9" s="106" t="s">
        <v>34</v>
      </c>
      <c r="I9" s="111">
        <v>5000</v>
      </c>
      <c r="J9" s="110" t="s">
        <v>33</v>
      </c>
      <c r="K9" s="109" t="s">
        <v>98</v>
      </c>
    </row>
    <row r="10" spans="1:11" ht="58.5">
      <c r="A10" s="105">
        <v>3</v>
      </c>
      <c r="B10" s="106" t="s">
        <v>99</v>
      </c>
      <c r="C10" s="111">
        <v>6291.6</v>
      </c>
      <c r="D10" s="111">
        <v>6291.6</v>
      </c>
      <c r="E10" s="110" t="s">
        <v>23</v>
      </c>
      <c r="F10" s="106" t="s">
        <v>100</v>
      </c>
      <c r="G10" s="111">
        <v>6291.6</v>
      </c>
      <c r="H10" s="106" t="s">
        <v>100</v>
      </c>
      <c r="I10" s="111">
        <v>6291.6</v>
      </c>
      <c r="J10" s="110" t="s">
        <v>33</v>
      </c>
      <c r="K10" s="109" t="s">
        <v>101</v>
      </c>
    </row>
    <row r="11" spans="1:11" ht="39">
      <c r="A11" s="110">
        <v>4</v>
      </c>
      <c r="B11" s="112" t="s">
        <v>94</v>
      </c>
      <c r="C11" s="113">
        <v>1800</v>
      </c>
      <c r="D11" s="113">
        <v>1800</v>
      </c>
      <c r="E11" s="117" t="s">
        <v>23</v>
      </c>
      <c r="F11" s="112" t="s">
        <v>95</v>
      </c>
      <c r="G11" s="113">
        <v>1800</v>
      </c>
      <c r="H11" s="112" t="s">
        <v>95</v>
      </c>
      <c r="I11" s="113">
        <v>1800</v>
      </c>
      <c r="J11" s="117" t="s">
        <v>33</v>
      </c>
      <c r="K11" s="112" t="s">
        <v>102</v>
      </c>
    </row>
    <row r="12" spans="1:11" ht="19.5" hidden="1">
      <c r="A12" s="110"/>
      <c r="B12" s="112"/>
      <c r="C12" s="113"/>
      <c r="D12" s="113"/>
      <c r="E12" s="117"/>
      <c r="F12" s="112"/>
      <c r="G12" s="113"/>
      <c r="H12" s="112"/>
      <c r="I12" s="113"/>
      <c r="J12" s="117"/>
      <c r="K12" s="112"/>
    </row>
    <row r="13" spans="1:11" ht="28.5" hidden="1" customHeight="1">
      <c r="A13" s="105">
        <v>6</v>
      </c>
      <c r="B13" s="112"/>
      <c r="C13" s="113"/>
      <c r="D13" s="113"/>
      <c r="E13" s="112"/>
      <c r="F13" s="112"/>
      <c r="G13" s="113"/>
      <c r="H13" s="112"/>
      <c r="I13" s="113"/>
      <c r="J13" s="112"/>
      <c r="K13" s="112"/>
    </row>
    <row r="14" spans="1:11" ht="19.5" hidden="1">
      <c r="A14" s="114"/>
      <c r="B14" s="115"/>
      <c r="C14" s="116"/>
      <c r="D14" s="116"/>
      <c r="E14" s="115"/>
      <c r="F14" s="115"/>
      <c r="G14" s="116"/>
      <c r="H14" s="115"/>
      <c r="I14" s="116"/>
      <c r="J14" s="115"/>
      <c r="K14" s="115"/>
    </row>
    <row r="15" spans="1:11" ht="19.5" hidden="1">
      <c r="A15" s="114">
        <v>7</v>
      </c>
      <c r="B15" s="115"/>
      <c r="C15" s="116"/>
      <c r="D15" s="116"/>
      <c r="E15" s="115"/>
      <c r="F15" s="115"/>
      <c r="G15" s="116"/>
      <c r="H15" s="115"/>
      <c r="I15" s="116"/>
      <c r="J15" s="115"/>
      <c r="K15" s="115"/>
    </row>
    <row r="16" spans="1:11" ht="19.5" hidden="1">
      <c r="A16" s="114">
        <v>8</v>
      </c>
      <c r="B16" s="115"/>
      <c r="C16" s="116"/>
      <c r="D16" s="116"/>
      <c r="E16" s="115"/>
      <c r="F16" s="115"/>
      <c r="G16" s="116"/>
      <c r="H16" s="115"/>
      <c r="I16" s="116"/>
      <c r="J16" s="115"/>
      <c r="K16" s="115"/>
    </row>
    <row r="17" spans="1:11" ht="19.5" hidden="1">
      <c r="A17" s="114">
        <v>9</v>
      </c>
      <c r="B17" s="115"/>
      <c r="C17" s="116"/>
      <c r="D17" s="116"/>
      <c r="E17" s="115"/>
      <c r="F17" s="115"/>
      <c r="G17" s="115"/>
      <c r="H17" s="115"/>
      <c r="I17" s="115"/>
      <c r="J17" s="115"/>
      <c r="K17" s="115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บัณฑุวรรณ เลาหศิริชัยกุล</cp:lastModifiedBy>
  <cp:lastPrinted>2026-01-09T04:29:11Z</cp:lastPrinted>
  <dcterms:created xsi:type="dcterms:W3CDTF">2012-03-11T08:00:11Z</dcterms:created>
  <dcterms:modified xsi:type="dcterms:W3CDTF">2026-01-09T04:34:28Z</dcterms:modified>
</cp:coreProperties>
</file>