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2456\Desktop\"/>
    </mc:Choice>
  </mc:AlternateContent>
  <xr:revisionPtr revIDLastSave="0" documentId="8_{C4355AA1-6C87-4523-8E58-17169839E7D6}" xr6:coauthVersionLast="47" xr6:coauthVersionMax="47" xr10:uidLastSave="{00000000-0000-0000-0000-000000000000}"/>
  <bookViews>
    <workbookView xWindow="-120" yWindow="-120" windowWidth="29040" windowHeight="15840" xr2:uid="{492804AA-2239-45C8-BBC0-13D21B3E7D87}"/>
  </bookViews>
  <sheets>
    <sheet name="เฉพาะเจาะจง" sheetId="1" r:id="rId1"/>
    <sheet name="e-bidding" sheetId="2" r:id="rId2"/>
  </sheets>
  <definedNames>
    <definedName name="_xlnm.Print_Area" localSheetId="1">'e-bidding'!$A$1:$K$8</definedName>
    <definedName name="_xlnm.Print_Area" localSheetId="0">เฉพาะเจาะจง!$A$1:$K$29</definedName>
    <definedName name="_xlnm.Print_Titles" localSheetId="0">เฉพาะเจาะจง!$1:$5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" i="2" l="1"/>
  <c r="O29" i="1"/>
  <c r="H29" i="1"/>
  <c r="D29" i="1"/>
  <c r="G29" i="1" s="1"/>
  <c r="O28" i="1"/>
  <c r="H28" i="1"/>
  <c r="D28" i="1"/>
  <c r="G28" i="1" s="1"/>
  <c r="O27" i="1"/>
  <c r="H27" i="1"/>
  <c r="G27" i="1"/>
  <c r="D27" i="1"/>
  <c r="O26" i="1"/>
  <c r="H26" i="1"/>
  <c r="D26" i="1"/>
  <c r="G26" i="1" s="1"/>
  <c r="O25" i="1"/>
  <c r="H25" i="1"/>
  <c r="G25" i="1"/>
  <c r="D25" i="1"/>
  <c r="O24" i="1"/>
  <c r="H24" i="1"/>
  <c r="D24" i="1"/>
  <c r="G24" i="1" s="1"/>
  <c r="O23" i="1"/>
  <c r="H23" i="1"/>
  <c r="G23" i="1"/>
  <c r="D23" i="1"/>
  <c r="O22" i="1"/>
  <c r="H22" i="1"/>
  <c r="D22" i="1"/>
  <c r="G22" i="1" s="1"/>
  <c r="O21" i="1"/>
  <c r="H21" i="1"/>
  <c r="G21" i="1"/>
  <c r="D21" i="1"/>
  <c r="O20" i="1"/>
  <c r="H20" i="1"/>
  <c r="D20" i="1"/>
  <c r="G20" i="1" s="1"/>
  <c r="O19" i="1"/>
  <c r="H19" i="1"/>
  <c r="G19" i="1"/>
  <c r="D19" i="1"/>
  <c r="O18" i="1"/>
  <c r="H18" i="1"/>
  <c r="D18" i="1"/>
  <c r="G18" i="1" s="1"/>
  <c r="O17" i="1"/>
  <c r="H17" i="1"/>
  <c r="G17" i="1"/>
  <c r="D17" i="1"/>
  <c r="O16" i="1"/>
  <c r="H16" i="1"/>
  <c r="D16" i="1"/>
  <c r="G16" i="1" s="1"/>
  <c r="O15" i="1"/>
  <c r="H15" i="1"/>
  <c r="G15" i="1"/>
  <c r="D15" i="1"/>
  <c r="O14" i="1"/>
  <c r="H14" i="1"/>
  <c r="D14" i="1"/>
  <c r="G14" i="1" s="1"/>
  <c r="O13" i="1"/>
  <c r="H13" i="1"/>
  <c r="G13" i="1"/>
  <c r="D13" i="1"/>
  <c r="O12" i="1"/>
  <c r="H12" i="1"/>
  <c r="D12" i="1"/>
  <c r="G12" i="1" s="1"/>
  <c r="O11" i="1"/>
  <c r="H11" i="1"/>
  <c r="G11" i="1"/>
  <c r="D11" i="1"/>
  <c r="O10" i="1"/>
  <c r="H10" i="1"/>
  <c r="D10" i="1"/>
  <c r="G10" i="1" s="1"/>
  <c r="O9" i="1"/>
  <c r="H9" i="1"/>
  <c r="G9" i="1"/>
  <c r="D9" i="1"/>
  <c r="O8" i="1"/>
  <c r="H8" i="1"/>
  <c r="D8" i="1"/>
  <c r="G8" i="1" s="1"/>
  <c r="O7" i="1"/>
  <c r="H7" i="1"/>
  <c r="G7" i="1"/>
  <c r="D7" i="1"/>
  <c r="O6" i="1"/>
  <c r="H6" i="1"/>
  <c r="D6" i="1"/>
  <c r="G6" i="1" s="1"/>
</calcChain>
</file>

<file path=xl/sharedStrings.xml><?xml version="1.0" encoding="utf-8"?>
<sst xmlns="http://schemas.openxmlformats.org/spreadsheetml/2006/main" count="161" uniqueCount="82">
  <si>
    <t>สรุปผลการดำเนินการจัดซื้อจัดจ้างในรอบเดือน....มีนาคม 2569......</t>
  </si>
  <si>
    <t>ฝ่ายบำรุงรักษาระบบเครื่องกลและโยธา</t>
  </si>
  <si>
    <t>31 มีนาคม 2569</t>
  </si>
  <si>
    <t>ลำดับที่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</si>
  <si>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</si>
  <si>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</si>
  <si>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</si>
  <si>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</si>
  <si>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</si>
  <si>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</si>
  <si>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</si>
  <si>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</si>
  <si>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</si>
  <si>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</si>
  <si>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</si>
  <si>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</si>
  <si>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วัสดุอุปกรณ์สำหรับ Fine screen No.5 โรงสูบน้ำดิบ 1 โรงงานผลิตน้ำบางเขน จำนวน 26 รายการ</t>
  </si>
  <si>
    <t>เฉพาะเจาะจง</t>
  </si>
  <si>
    <t>หจก.ธาราเอ็นจิเนียริ่ง</t>
  </si>
  <si>
    <t>ราคาเหมาะสม</t>
  </si>
  <si>
    <t>เลขที่ 3300074118 วันที่ 4 มีนาคม 2569</t>
  </si>
  <si>
    <t>หมึกและตลับทิ้งหมึกสำหรับเครื่องพิมพ์ จำนวน 8 รายการ</t>
  </si>
  <si>
    <t>หจก.ตรีอุดม</t>
  </si>
  <si>
    <t>เลขที่ 3300074119 วันที่ 4 มีนาคม 2569</t>
  </si>
  <si>
    <t>จ้างซ่อม Fine Screen โรงงานผลิตน้ำสามเสน 4</t>
  </si>
  <si>
    <t>บจ.ไทคูนวณิชย์</t>
  </si>
  <si>
    <t>เลขที่ 3300074143 วันที่ 5 มีนาคม 2569</t>
  </si>
  <si>
    <t>จ้างสอบเทียบเครื่องปรับตั้ง Alignment</t>
  </si>
  <si>
    <t>บจ.แอดวานซ์ ไซแอม เทค</t>
  </si>
  <si>
    <t>เลขที่ 3300074144 วันที่ 5 มีนาคม 2569</t>
  </si>
  <si>
    <t>จ้างติดตั้งชุดวาล์วระบายน้ำสำหรับท่อลม Air Wash บ่อกรองน้ำ Line 4 โรงงานผลิตน้ำบางเขน</t>
  </si>
  <si>
    <t>บจ.ธีร์ชาญ เอ็นจิเนียริ่ง</t>
  </si>
  <si>
    <t>เลขที่ 3300074202 วันที่ 10 มีนาคม 2569</t>
  </si>
  <si>
    <t>วัสดุอุปกรณ์ จำนวน 5 รายการ</t>
  </si>
  <si>
    <t>เลขที่ 3300074204 วันที่ 10 มีนาคม 2569</t>
  </si>
  <si>
    <t>จ้างซ่อมเครื่องปั๊มลมลูกสูบ Hitachi รุ่น 7.5P-9.5V5A หมายเลข 5Q02C เฟส 1 โรงงานผลิตน้ำมหาสวัสดิ์</t>
  </si>
  <si>
    <t>บจ.เค.เค. ซัพพลาย พาร์ท แอนด์ ทูลส์</t>
  </si>
  <si>
    <t>เลขที่ 3300074207 วันที่ 10 มีนาคม 2569</t>
  </si>
  <si>
    <t>จ้างซ่อมถังเก็บสารละลายโซเดียมไฮดรอกไซด์ ของระบบกำจัดก๊าซคลอรีน (Wet Scrubber) โรงงานผลิตน้ำสามเสน 4</t>
  </si>
  <si>
    <t>บมจ.ไร้ท์ โซลูชั่น</t>
  </si>
  <si>
    <t>เลขที่ 3300074253 วันที่ 13 มีนาคม 2569</t>
  </si>
  <si>
    <t>จ้างซ่อม Bottom Drain ถังตกตะกอน 2 โรงกรอง 8 โรงงานผลิตน้ำสามเสน 2</t>
  </si>
  <si>
    <t>เลขที่ 3300074275 วันที่ 16 มีนาคม 2569</t>
  </si>
  <si>
    <t>วัสดุอุปกรณ์ จำนวน 12 รายการ</t>
  </si>
  <si>
    <t>เลขที่ 3300074296 วันที่ 17 มีนาคม 2569</t>
  </si>
  <si>
    <t>จ้างซ่อมประตูน้ำ Drain Valve บ่อกรองน้ำ หมายเลข 4 โรงงานผลิตน้ำบางเขน</t>
  </si>
  <si>
    <t>บจ.304 กรุ๊ป เอ็นจิเนียริ่ง</t>
  </si>
  <si>
    <t>เลขที่ 3300074299 วันที่ 17 มีนาคม 2569</t>
  </si>
  <si>
    <t>สารหล่อลื่นสำหรับบำรุงรักษาเครื่องจักร จำนวน 4 รายการ</t>
  </si>
  <si>
    <t>เลขที่ 3300074334 วันที่ 19 มีนาคม 2569</t>
  </si>
  <si>
    <t>จ้างสำรวจใต้น้ำบริเวณบ่อ Fine screen หมายเลข 10 ที่โรงสูบน้ำดิบ 2 โรงงานผลิตน้ำบางเขน</t>
  </si>
  <si>
    <t>เลขที่ 3300074341 วันที่ 19 มีนาคม 2569</t>
  </si>
  <si>
    <t>จ้างซ่อมรถยนต์ เลขทะเบียน ถฬ 2320 กทม.</t>
  </si>
  <si>
    <t>เลขที่ 3300074342 วันที่ 19 มีนาคม 2569</t>
  </si>
  <si>
    <t>วัสดุอุปกรณ์ จำนวน 16 รายการ</t>
  </si>
  <si>
    <t>เลขที่ 3300074352 วันที่ 19 มีนาคม 2569</t>
  </si>
  <si>
    <t>หมึกสำหรับเครื่องพิมพ์ จำนวน 6 รายการ</t>
  </si>
  <si>
    <t>เลขที่ 3300074377 วันที่ 23 มีนาคม 2569</t>
  </si>
  <si>
    <t>วัสดุอุปกรณ์ จำนวน 60 รายการ</t>
  </si>
  <si>
    <t>เลขที่ 3300074383 วันที่ 23 มีนาคม 2569</t>
  </si>
  <si>
    <t>วัสดุอุปกรณ์ จำนวน 8 รายการ</t>
  </si>
  <si>
    <t>เลขที่ 3300074387 วันที่ 23 มีนาคม 2569</t>
  </si>
  <si>
    <t>จ้างซ่อมวาล์วปีกผีเสื้อ ขนาด DN400 mm ของ Vacuum Fan หมายเลข 3C01C ที่ถังตกตะกอน 1A เฟส 1 โรงงานผลิตน้ำมหาสวัสดิ์</t>
  </si>
  <si>
    <t>บจ.จักรวัตรอินดัสเทรียล</t>
  </si>
  <si>
    <t>เลขที่ 3300074388 วันที่ 23 มีนาคม 2569</t>
  </si>
  <si>
    <t>น้ำมันหล่อลื่น จำนวน 1 รายการ</t>
  </si>
  <si>
    <t>เลขที่ 3300074430 วันที่ 25 มีนาคม 2569</t>
  </si>
  <si>
    <t>เลขที่ 3300074436 วันที่ 25 มีนาคม 2569</t>
  </si>
  <si>
    <t>จ้างซ่อมรถยนต์อีซูซุ-ดีแมคซ์ หมายเลข ทะเบียน ถฬ 2340 กทม</t>
  </si>
  <si>
    <t>เลขที่ 3300074455 วันที่ 26 มีนาคม 2569</t>
  </si>
  <si>
    <t>วัสดุและอุปกรณ์ จำนวน 21 รายการ</t>
  </si>
  <si>
    <t>เลขที่ 3300074471 วันที่ 27 มีนาคม 2569</t>
  </si>
  <si>
    <t>เลขที่ 3300074534 วันที่ 31 มีนาคม 2569</t>
  </si>
  <si>
    <t xml:space="preserve">ซื้อชุดอุปกรณ์ไฮดรอลิก Puller set </t>
  </si>
  <si>
    <t>วิธี e-Bidding</t>
  </si>
  <si>
    <t>บริษัท เคป อินดัสเตรียล จำกัด</t>
  </si>
  <si>
    <t>ผ่านคุณสมบัติและราคาต่ำสุด</t>
  </si>
  <si>
    <t>สัญญาเลขที่ ซล.(ฝบย) 1-2569</t>
  </si>
  <si>
    <t>สำหรับถอดประกอบชิ้นส่วน</t>
  </si>
  <si>
    <t>บริษัท ซัมมิท เอ็นจิเนียริ่ง แอนด์ เซอร์วิส จำกัด</t>
  </si>
  <si>
    <t>ลงวันที่ 26 มีนาคม 2569</t>
  </si>
  <si>
    <t>เครื่องจักรกลหนัก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</si>
</sst>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107041E]d\ mmm\ yy;@"/>
    <numFmt numFmtId="165" formatCode="#,##0.00;[Red]#,##0.00"/>
  </numFmts>
  <fonts count="1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20"/>
      <color theme="1"/>
      <name val="TH SarabunPSK"/>
      <family val="2"/>
    </font>
    <font>
      <sz val="16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sz val="20"/>
      <name val="TH SarabunPSK"/>
      <family val="2"/>
    </font>
    <font>
      <sz val="16"/>
      <color theme="1"/>
      <name val="TH SarabunPSK"/>
      <family val="2"/>
    </font>
    <font>
      <sz val="20"/>
      <color theme="1"/>
      <name val="TH SarabunPSK"/>
      <family val="2"/>
    </font>
    <font>
      <sz val="18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49" fontId="2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/>
    </xf>
    <xf numFmtId="0" fontId="6" fillId="0" borderId="6" xfId="0" applyFont="1" applyBorder="1" applyAlignment="1">
      <alignment horizontal="left" vertical="top" wrapText="1"/>
    </xf>
    <xf numFmtId="43" fontId="7" fillId="0" borderId="6" xfId="1" applyFont="1" applyFill="1" applyBorder="1" applyAlignment="1">
      <alignment horizontal="right" vertical="top"/>
    </xf>
    <xf numFmtId="4" fontId="7" fillId="0" borderId="6" xfId="0" applyNumberFormat="1" applyFont="1" applyBorder="1" applyAlignment="1">
      <alignment horizontal="right" vertical="top"/>
    </xf>
    <xf numFmtId="0" fontId="7" fillId="0" borderId="6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165" fontId="7" fillId="0" borderId="6" xfId="0" applyNumberFormat="1" applyFont="1" applyBorder="1" applyAlignment="1">
      <alignment horizontal="right" vertical="top"/>
    </xf>
    <xf numFmtId="0" fontId="7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left" vertical="top"/>
    </xf>
    <xf numFmtId="0" fontId="6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7" fillId="0" borderId="0" xfId="0" applyFont="1"/>
    <xf numFmtId="3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3" fontId="6" fillId="0" borderId="0" xfId="0" applyNumberFormat="1" applyFont="1"/>
    <xf numFmtId="0" fontId="6" fillId="0" borderId="0" xfId="0" applyFont="1"/>
    <xf numFmtId="0" fontId="2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left" vertical="center" shrinkToFit="1"/>
    </xf>
    <xf numFmtId="43" fontId="7" fillId="0" borderId="7" xfId="1" applyFont="1" applyFill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43" fontId="7" fillId="0" borderId="7" xfId="1" applyFont="1" applyBorder="1" applyAlignment="1">
      <alignment horizontal="right" vertical="center"/>
    </xf>
    <xf numFmtId="0" fontId="11" fillId="0" borderId="7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3" fillId="2" borderId="0" xfId="0" applyFont="1" applyFill="1"/>
    <xf numFmtId="0" fontId="5" fillId="0" borderId="8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center" shrinkToFit="1"/>
    </xf>
    <xf numFmtId="43" fontId="7" fillId="0" borderId="8" xfId="1" applyFont="1" applyFill="1" applyBorder="1" applyAlignment="1">
      <alignment horizontal="right" vertical="center"/>
    </xf>
    <xf numFmtId="4" fontId="7" fillId="0" borderId="8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43" fontId="7" fillId="0" borderId="8" xfId="1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top"/>
    </xf>
    <xf numFmtId="0" fontId="5" fillId="0" borderId="9" xfId="0" applyFont="1" applyBorder="1" applyAlignment="1">
      <alignment horizontal="left" vertical="center" shrinkToFit="1"/>
    </xf>
    <xf numFmtId="43" fontId="7" fillId="0" borderId="9" xfId="1" applyFont="1" applyFill="1" applyBorder="1" applyAlignment="1">
      <alignment horizontal="right" vertical="center"/>
    </xf>
    <xf numFmtId="4" fontId="7" fillId="0" borderId="9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3" fontId="7" fillId="0" borderId="9" xfId="1" applyFont="1" applyBorder="1" applyAlignment="1">
      <alignment horizontal="right" vertical="center"/>
    </xf>
    <xf numFmtId="0" fontId="11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</xdr:colOff>
      <xdr:row>0</xdr:row>
      <xdr:rowOff>41275</xdr:rowOff>
    </xdr:from>
    <xdr:to>
      <xdr:col>11</xdr:col>
      <xdr:colOff>0</xdr:colOff>
      <xdr:row>1</xdr:row>
      <xdr:rowOff>260196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A32C584-4EC8-4022-A912-A826EB19721C}"/>
            </a:ext>
          </a:extLst>
        </xdr:cNvPr>
        <xdr:cNvSpPr/>
      </xdr:nvSpPr>
      <xdr:spPr>
        <a:xfrm>
          <a:off x="14411325" y="41275"/>
          <a:ext cx="2905125" cy="55229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8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  <xdr:twoCellAnchor>
    <xdr:from>
      <xdr:col>10</xdr:col>
      <xdr:colOff>47625</xdr:colOff>
      <xdr:row>0</xdr:row>
      <xdr:rowOff>41275</xdr:rowOff>
    </xdr:from>
    <xdr:to>
      <xdr:col>11</xdr:col>
      <xdr:colOff>0</xdr:colOff>
      <xdr:row>1</xdr:row>
      <xdr:rowOff>260196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1165E67-4184-4768-8C21-C02AEE62687F}"/>
            </a:ext>
          </a:extLst>
        </xdr:cNvPr>
        <xdr:cNvSpPr/>
      </xdr:nvSpPr>
      <xdr:spPr>
        <a:xfrm>
          <a:off x="14411325" y="41275"/>
          <a:ext cx="2905125" cy="55229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8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B886C-C77D-4C63-8887-D34EFC4EE771}">
  <dimension ref="A1:O29"/>
  <sheetViews>
    <sheetView tabSelected="1" view="pageBreakPreview" zoomScale="70" zoomScaleNormal="90" zoomScaleSheetLayoutView="70" workbookViewId="0">
      <selection activeCell="G23" sqref="G23"/>
    </sheetView>
  </sheetViews>
  <sheetFormatPr defaultColWidth="9" defaultRowHeight="26.25"/>
  <cols>
    <col min="1" max="1" width="7.5703125" style="34" customWidth="1"/>
    <col min="2" max="2" width="48.42578125" style="35" customWidth="1"/>
    <col min="3" max="3" width="17" style="36" customWidth="1"/>
    <col min="4" max="4" width="15.7109375" style="36" customWidth="1"/>
    <col min="5" max="5" width="16.140625" style="34" customWidth="1"/>
    <col min="6" max="6" width="30.42578125" style="34" customWidth="1"/>
    <col min="7" max="7" width="16" style="37" customWidth="1"/>
    <col min="8" max="8" width="30.5703125" style="34" customWidth="1"/>
    <col min="9" max="9" width="16.7109375" style="38" customWidth="1"/>
    <col min="10" max="10" width="16.85546875" style="34" customWidth="1"/>
    <col min="11" max="11" width="44.28515625" style="34" customWidth="1"/>
    <col min="12" max="16384" width="9" style="2"/>
  </cols>
  <sheetData>
    <row r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5" ht="23.25" customHeight="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5" ht="23.25" customHeight="1">
      <c r="A4" s="4" t="s">
        <v>3</v>
      </c>
      <c r="B4" s="5" t="s">
        <v>4</v>
      </c>
      <c r="C4" s="6" t="s">
        <v>5</v>
      </c>
      <c r="D4" s="6" t="s">
        <v>6</v>
      </c>
      <c r="E4" s="4" t="s">
        <v>7</v>
      </c>
      <c r="F4" s="7" t="s">
        <v>8</v>
      </c>
      <c r="G4" s="8"/>
      <c r="H4" s="9" t="s">
        <v>9</v>
      </c>
      <c r="I4" s="10"/>
      <c r="J4" s="4" t="s">
        <v>10</v>
      </c>
      <c r="K4" s="11" t="s">
        <v>11</v>
      </c>
    </row>
    <row r="5" spans="1:15" ht="46.5">
      <c r="A5" s="12"/>
      <c r="B5" s="13"/>
      <c r="C5" s="14"/>
      <c r="D5" s="14"/>
      <c r="E5" s="12"/>
      <c r="F5" s="15" t="s">
        <v>12</v>
      </c>
      <c r="G5" s="16" t="s">
        <v>13</v>
      </c>
      <c r="H5" s="17" t="s">
        <v>14</v>
      </c>
      <c r="I5" s="18" t="s">
        <v>15</v>
      </c>
      <c r="J5" s="12"/>
      <c r="K5" s="19"/>
    </row>
    <row r="6" spans="1:15" ht="42">
      <c r="A6" s="20">
        <v>1</v>
      </c>
      <c r="B6" s="21" t="s">
        <v>16</v>
      </c>
      <c r="C6" s="22">
        <v>55625.02</v>
      </c>
      <c r="D6" s="23">
        <f t="shared" ref="D6:D29" si="0">C6</f>
        <v>55625.02</v>
      </c>
      <c r="E6" s="24" t="s">
        <v>17</v>
      </c>
      <c r="F6" s="25" t="s">
        <v>18</v>
      </c>
      <c r="G6" s="26">
        <f t="shared" ref="G6:G29" si="1">D6</f>
        <v>55625.02</v>
      </c>
      <c r="H6" s="27" t="str">
        <f t="shared" ref="H6:H29" si="2">F6</f>
        <v>หจก.ธาราเอ็นจิเนียริ่ง</v>
      </c>
      <c r="I6" s="23">
        <v>55625.02</v>
      </c>
      <c r="J6" s="28" t="s">
        <v>19</v>
      </c>
      <c r="K6" s="29" t="s">
        <v>20</v>
      </c>
      <c r="O6" s="2" t="str">
        <f t="shared" ref="O6:O7" si="3">IF(C6=I6,"ok","check")</f>
        <v>ok</v>
      </c>
    </row>
    <row r="7" spans="1:15">
      <c r="A7" s="20">
        <v>2</v>
      </c>
      <c r="B7" s="21" t="s">
        <v>21</v>
      </c>
      <c r="C7" s="22">
        <v>43191.62</v>
      </c>
      <c r="D7" s="23">
        <f t="shared" si="0"/>
        <v>43191.62</v>
      </c>
      <c r="E7" s="24" t="s">
        <v>17</v>
      </c>
      <c r="F7" s="25" t="s">
        <v>22</v>
      </c>
      <c r="G7" s="26">
        <f t="shared" si="1"/>
        <v>43191.62</v>
      </c>
      <c r="H7" s="30" t="str">
        <f t="shared" si="2"/>
        <v>หจก.ตรีอุดม</v>
      </c>
      <c r="I7" s="23">
        <v>43191.62</v>
      </c>
      <c r="J7" s="28" t="s">
        <v>19</v>
      </c>
      <c r="K7" s="29" t="s">
        <v>23</v>
      </c>
      <c r="O7" s="2" t="str">
        <f t="shared" si="3"/>
        <v>ok</v>
      </c>
    </row>
    <row r="8" spans="1:15">
      <c r="A8" s="20">
        <v>3</v>
      </c>
      <c r="B8" s="31" t="s">
        <v>24</v>
      </c>
      <c r="C8" s="22">
        <v>60797.4</v>
      </c>
      <c r="D8" s="23">
        <f t="shared" si="0"/>
        <v>60797.4</v>
      </c>
      <c r="E8" s="24" t="s">
        <v>17</v>
      </c>
      <c r="F8" s="25" t="s">
        <v>25</v>
      </c>
      <c r="G8" s="26">
        <f t="shared" si="1"/>
        <v>60797.4</v>
      </c>
      <c r="H8" s="27" t="str">
        <f t="shared" si="2"/>
        <v>บจ.ไทคูนวณิชย์</v>
      </c>
      <c r="I8" s="23">
        <v>60797.4</v>
      </c>
      <c r="J8" s="28" t="s">
        <v>19</v>
      </c>
      <c r="K8" s="29" t="s">
        <v>26</v>
      </c>
      <c r="O8" s="2" t="str">
        <f>IF(C8=I8,"ok","check")</f>
        <v>ok</v>
      </c>
    </row>
    <row r="9" spans="1:15">
      <c r="A9" s="20">
        <v>4</v>
      </c>
      <c r="B9" s="32" t="s">
        <v>27</v>
      </c>
      <c r="C9" s="22">
        <v>16050</v>
      </c>
      <c r="D9" s="23">
        <f t="shared" si="0"/>
        <v>16050</v>
      </c>
      <c r="E9" s="24" t="s">
        <v>17</v>
      </c>
      <c r="F9" s="25" t="s">
        <v>28</v>
      </c>
      <c r="G9" s="26">
        <f t="shared" si="1"/>
        <v>16050</v>
      </c>
      <c r="H9" s="27" t="str">
        <f t="shared" si="2"/>
        <v>บจ.แอดวานซ์ ไซแอม เทค</v>
      </c>
      <c r="I9" s="23">
        <v>16050</v>
      </c>
      <c r="J9" s="28" t="s">
        <v>19</v>
      </c>
      <c r="K9" s="29" t="s">
        <v>29</v>
      </c>
      <c r="O9" s="2" t="str">
        <f t="shared" ref="O9" si="4">IF(C9=I9,"ok","check")</f>
        <v>ok</v>
      </c>
    </row>
    <row r="10" spans="1:15" ht="42">
      <c r="A10" s="20">
        <v>5</v>
      </c>
      <c r="B10" s="21" t="s">
        <v>30</v>
      </c>
      <c r="C10" s="22">
        <v>75970</v>
      </c>
      <c r="D10" s="23">
        <f t="shared" si="0"/>
        <v>75970</v>
      </c>
      <c r="E10" s="24" t="s">
        <v>17</v>
      </c>
      <c r="F10" s="25" t="s">
        <v>31</v>
      </c>
      <c r="G10" s="26">
        <f t="shared" si="1"/>
        <v>75970</v>
      </c>
      <c r="H10" s="27" t="str">
        <f t="shared" si="2"/>
        <v>บจ.ธีร์ชาญ เอ็นจิเนียริ่ง</v>
      </c>
      <c r="I10" s="23">
        <v>75970</v>
      </c>
      <c r="J10" s="28" t="s">
        <v>19</v>
      </c>
      <c r="K10" s="29" t="s">
        <v>32</v>
      </c>
      <c r="O10" s="2" t="str">
        <f>IF(C10=I10,"ok","check")</f>
        <v>ok</v>
      </c>
    </row>
    <row r="11" spans="1:15">
      <c r="A11" s="20">
        <v>6</v>
      </c>
      <c r="B11" s="32" t="s">
        <v>33</v>
      </c>
      <c r="C11" s="22">
        <v>20185.55</v>
      </c>
      <c r="D11" s="23">
        <f t="shared" si="0"/>
        <v>20185.55</v>
      </c>
      <c r="E11" s="24" t="s">
        <v>17</v>
      </c>
      <c r="F11" s="25" t="s">
        <v>18</v>
      </c>
      <c r="G11" s="26">
        <f t="shared" si="1"/>
        <v>20185.55</v>
      </c>
      <c r="H11" s="27" t="str">
        <f t="shared" si="2"/>
        <v>หจก.ธาราเอ็นจิเนียริ่ง</v>
      </c>
      <c r="I11" s="23">
        <v>20185.55</v>
      </c>
      <c r="J11" s="28" t="s">
        <v>19</v>
      </c>
      <c r="K11" s="29" t="s">
        <v>34</v>
      </c>
      <c r="O11" s="2" t="str">
        <f t="shared" ref="O11:O12" si="5">IF(C11=I11,"ok","check")</f>
        <v>ok</v>
      </c>
    </row>
    <row r="12" spans="1:15" ht="42">
      <c r="A12" s="20">
        <v>7</v>
      </c>
      <c r="B12" s="21" t="s">
        <v>35</v>
      </c>
      <c r="C12" s="22">
        <v>80250</v>
      </c>
      <c r="D12" s="23">
        <f t="shared" si="0"/>
        <v>80250</v>
      </c>
      <c r="E12" s="24" t="s">
        <v>17</v>
      </c>
      <c r="F12" s="33" t="s">
        <v>36</v>
      </c>
      <c r="G12" s="26">
        <f t="shared" si="1"/>
        <v>80250</v>
      </c>
      <c r="H12" s="30" t="str">
        <f t="shared" si="2"/>
        <v>บจ.เค.เค. ซัพพลาย พาร์ท แอนด์ ทูลส์</v>
      </c>
      <c r="I12" s="23">
        <v>80250</v>
      </c>
      <c r="J12" s="28" t="s">
        <v>19</v>
      </c>
      <c r="K12" s="29" t="s">
        <v>37</v>
      </c>
      <c r="O12" s="2" t="str">
        <f t="shared" si="5"/>
        <v>ok</v>
      </c>
    </row>
    <row r="13" spans="1:15" ht="63">
      <c r="A13" s="20">
        <v>8</v>
      </c>
      <c r="B13" s="21" t="s">
        <v>38</v>
      </c>
      <c r="C13" s="22">
        <v>64200</v>
      </c>
      <c r="D13" s="23">
        <f t="shared" si="0"/>
        <v>64200</v>
      </c>
      <c r="E13" s="24" t="s">
        <v>17</v>
      </c>
      <c r="F13" s="25" t="s">
        <v>39</v>
      </c>
      <c r="G13" s="26">
        <f t="shared" si="1"/>
        <v>64200</v>
      </c>
      <c r="H13" s="27" t="str">
        <f t="shared" si="2"/>
        <v>บมจ.ไร้ท์ โซลูชั่น</v>
      </c>
      <c r="I13" s="23">
        <v>64200</v>
      </c>
      <c r="J13" s="28" t="s">
        <v>19</v>
      </c>
      <c r="K13" s="29" t="s">
        <v>40</v>
      </c>
      <c r="O13" s="2" t="str">
        <f>IF(C13=I13,"ok","check")</f>
        <v>ok</v>
      </c>
    </row>
    <row r="14" spans="1:15" ht="42">
      <c r="A14" s="20">
        <v>9</v>
      </c>
      <c r="B14" s="21" t="s">
        <v>41</v>
      </c>
      <c r="C14" s="22">
        <v>19655.900000000001</v>
      </c>
      <c r="D14" s="23">
        <f t="shared" si="0"/>
        <v>19655.900000000001</v>
      </c>
      <c r="E14" s="24" t="s">
        <v>17</v>
      </c>
      <c r="F14" s="25" t="s">
        <v>25</v>
      </c>
      <c r="G14" s="26">
        <f t="shared" si="1"/>
        <v>19655.900000000001</v>
      </c>
      <c r="H14" s="27" t="str">
        <f t="shared" si="2"/>
        <v>บจ.ไทคูนวณิชย์</v>
      </c>
      <c r="I14" s="23">
        <v>19655.900000000001</v>
      </c>
      <c r="J14" s="28" t="s">
        <v>19</v>
      </c>
      <c r="K14" s="29" t="s">
        <v>42</v>
      </c>
      <c r="O14" s="2" t="str">
        <f t="shared" ref="O14:O16" si="6">IF(C14=I14,"ok","check")</f>
        <v>ok</v>
      </c>
    </row>
    <row r="15" spans="1:15">
      <c r="A15" s="20">
        <v>10</v>
      </c>
      <c r="B15" s="32" t="s">
        <v>43</v>
      </c>
      <c r="C15" s="22">
        <v>13342.9</v>
      </c>
      <c r="D15" s="23">
        <f t="shared" si="0"/>
        <v>13342.9</v>
      </c>
      <c r="E15" s="24" t="s">
        <v>17</v>
      </c>
      <c r="F15" s="25" t="s">
        <v>22</v>
      </c>
      <c r="G15" s="26">
        <f t="shared" si="1"/>
        <v>13342.9</v>
      </c>
      <c r="H15" s="27" t="str">
        <f t="shared" si="2"/>
        <v>หจก.ตรีอุดม</v>
      </c>
      <c r="I15" s="23">
        <v>13342.9</v>
      </c>
      <c r="J15" s="28" t="s">
        <v>19</v>
      </c>
      <c r="K15" s="29" t="s">
        <v>44</v>
      </c>
      <c r="O15" s="2" t="str">
        <f t="shared" si="6"/>
        <v>ok</v>
      </c>
    </row>
    <row r="16" spans="1:15" ht="42">
      <c r="A16" s="20">
        <v>11</v>
      </c>
      <c r="B16" s="21" t="s">
        <v>45</v>
      </c>
      <c r="C16" s="22">
        <v>127330</v>
      </c>
      <c r="D16" s="23">
        <f t="shared" si="0"/>
        <v>127330</v>
      </c>
      <c r="E16" s="24" t="s">
        <v>17</v>
      </c>
      <c r="F16" s="25" t="s">
        <v>46</v>
      </c>
      <c r="G16" s="26">
        <f t="shared" si="1"/>
        <v>127330</v>
      </c>
      <c r="H16" s="27" t="str">
        <f t="shared" si="2"/>
        <v>บจ.304 กรุ๊ป เอ็นจิเนียริ่ง</v>
      </c>
      <c r="I16" s="23">
        <v>127330</v>
      </c>
      <c r="J16" s="28" t="s">
        <v>19</v>
      </c>
      <c r="K16" s="29" t="s">
        <v>47</v>
      </c>
      <c r="O16" s="2" t="str">
        <f t="shared" si="6"/>
        <v>ok</v>
      </c>
    </row>
    <row r="17" spans="1:15" ht="42">
      <c r="A17" s="20">
        <v>12</v>
      </c>
      <c r="B17" s="21" t="s">
        <v>48</v>
      </c>
      <c r="C17" s="22">
        <v>73081</v>
      </c>
      <c r="D17" s="23">
        <f t="shared" si="0"/>
        <v>73081</v>
      </c>
      <c r="E17" s="24" t="s">
        <v>17</v>
      </c>
      <c r="F17" s="25" t="s">
        <v>18</v>
      </c>
      <c r="G17" s="26">
        <f t="shared" si="1"/>
        <v>73081</v>
      </c>
      <c r="H17" s="27" t="str">
        <f t="shared" si="2"/>
        <v>หจก.ธาราเอ็นจิเนียริ่ง</v>
      </c>
      <c r="I17" s="23">
        <v>73081</v>
      </c>
      <c r="J17" s="28" t="s">
        <v>19</v>
      </c>
      <c r="K17" s="29" t="s">
        <v>49</v>
      </c>
      <c r="O17" s="2" t="str">
        <f>IF(C17=I17,"ok","check")</f>
        <v>ok</v>
      </c>
    </row>
    <row r="18" spans="1:15" ht="42">
      <c r="A18" s="20">
        <v>13</v>
      </c>
      <c r="B18" s="21" t="s">
        <v>50</v>
      </c>
      <c r="C18" s="22">
        <v>8025</v>
      </c>
      <c r="D18" s="23">
        <f t="shared" si="0"/>
        <v>8025</v>
      </c>
      <c r="E18" s="24" t="s">
        <v>17</v>
      </c>
      <c r="F18" s="25" t="s">
        <v>25</v>
      </c>
      <c r="G18" s="26">
        <f t="shared" si="1"/>
        <v>8025</v>
      </c>
      <c r="H18" s="27" t="str">
        <f t="shared" si="2"/>
        <v>บจ.ไทคูนวณิชย์</v>
      </c>
      <c r="I18" s="23">
        <v>8025</v>
      </c>
      <c r="J18" s="28" t="s">
        <v>19</v>
      </c>
      <c r="K18" s="29" t="s">
        <v>51</v>
      </c>
      <c r="O18" s="2" t="str">
        <f t="shared" ref="O18" si="7">IF(C18=I18,"ok","check")</f>
        <v>ok</v>
      </c>
    </row>
    <row r="19" spans="1:15">
      <c r="A19" s="20">
        <v>14</v>
      </c>
      <c r="B19" s="32" t="s">
        <v>52</v>
      </c>
      <c r="C19" s="22">
        <v>4879.2</v>
      </c>
      <c r="D19" s="23">
        <f t="shared" si="0"/>
        <v>4879.2</v>
      </c>
      <c r="E19" s="24" t="s">
        <v>17</v>
      </c>
      <c r="F19" s="25" t="s">
        <v>25</v>
      </c>
      <c r="G19" s="26">
        <f t="shared" si="1"/>
        <v>4879.2</v>
      </c>
      <c r="H19" s="27" t="str">
        <f t="shared" si="2"/>
        <v>บจ.ไทคูนวณิชย์</v>
      </c>
      <c r="I19" s="23">
        <v>4879.2</v>
      </c>
      <c r="J19" s="28" t="s">
        <v>19</v>
      </c>
      <c r="K19" s="29" t="s">
        <v>53</v>
      </c>
      <c r="O19" s="2" t="str">
        <f>IF(C19=I19,"ok","check")</f>
        <v>ok</v>
      </c>
    </row>
    <row r="20" spans="1:15">
      <c r="A20" s="20">
        <v>15</v>
      </c>
      <c r="B20" s="32" t="s">
        <v>54</v>
      </c>
      <c r="C20" s="22">
        <v>52100.98</v>
      </c>
      <c r="D20" s="23">
        <f t="shared" si="0"/>
        <v>52100.98</v>
      </c>
      <c r="E20" s="24" t="s">
        <v>17</v>
      </c>
      <c r="F20" s="25" t="s">
        <v>18</v>
      </c>
      <c r="G20" s="26">
        <f t="shared" si="1"/>
        <v>52100.98</v>
      </c>
      <c r="H20" s="27" t="str">
        <f t="shared" si="2"/>
        <v>หจก.ธาราเอ็นจิเนียริ่ง</v>
      </c>
      <c r="I20" s="23">
        <v>52100.98</v>
      </c>
      <c r="J20" s="28" t="s">
        <v>19</v>
      </c>
      <c r="K20" s="29" t="s">
        <v>55</v>
      </c>
      <c r="O20" s="2" t="str">
        <f t="shared" ref="O20:O21" si="8">IF(C20=I20,"ok","check")</f>
        <v>ok</v>
      </c>
    </row>
    <row r="21" spans="1:15">
      <c r="A21" s="20">
        <v>16</v>
      </c>
      <c r="B21" s="32" t="s">
        <v>56</v>
      </c>
      <c r="C21" s="22">
        <v>30685.46</v>
      </c>
      <c r="D21" s="23">
        <f t="shared" si="0"/>
        <v>30685.46</v>
      </c>
      <c r="E21" s="24" t="s">
        <v>17</v>
      </c>
      <c r="F21" s="25" t="s">
        <v>22</v>
      </c>
      <c r="G21" s="26">
        <f t="shared" si="1"/>
        <v>30685.46</v>
      </c>
      <c r="H21" s="27" t="str">
        <f t="shared" si="2"/>
        <v>หจก.ตรีอุดม</v>
      </c>
      <c r="I21" s="23">
        <v>30685.46</v>
      </c>
      <c r="J21" s="28" t="s">
        <v>19</v>
      </c>
      <c r="K21" s="29" t="s">
        <v>57</v>
      </c>
      <c r="O21" s="2" t="str">
        <f t="shared" si="8"/>
        <v>ok</v>
      </c>
    </row>
    <row r="22" spans="1:15">
      <c r="A22" s="20">
        <v>17</v>
      </c>
      <c r="B22" s="32" t="s">
        <v>58</v>
      </c>
      <c r="C22" s="22">
        <v>86720.29</v>
      </c>
      <c r="D22" s="23">
        <f t="shared" si="0"/>
        <v>86720.29</v>
      </c>
      <c r="E22" s="24" t="s">
        <v>17</v>
      </c>
      <c r="F22" s="25" t="s">
        <v>18</v>
      </c>
      <c r="G22" s="26">
        <f t="shared" si="1"/>
        <v>86720.29</v>
      </c>
      <c r="H22" s="27" t="str">
        <f t="shared" si="2"/>
        <v>หจก.ธาราเอ็นจิเนียริ่ง</v>
      </c>
      <c r="I22" s="23">
        <v>86720.29</v>
      </c>
      <c r="J22" s="28" t="s">
        <v>19</v>
      </c>
      <c r="K22" s="29" t="s">
        <v>59</v>
      </c>
      <c r="O22" s="2" t="str">
        <f>IF(C22=I22,"ok","check")</f>
        <v>ok</v>
      </c>
    </row>
    <row r="23" spans="1:15">
      <c r="A23" s="20">
        <v>18</v>
      </c>
      <c r="B23" s="32" t="s">
        <v>60</v>
      </c>
      <c r="C23" s="22">
        <v>99323.82</v>
      </c>
      <c r="D23" s="23">
        <f t="shared" si="0"/>
        <v>99323.82</v>
      </c>
      <c r="E23" s="24" t="s">
        <v>17</v>
      </c>
      <c r="F23" s="25" t="s">
        <v>18</v>
      </c>
      <c r="G23" s="26">
        <f t="shared" si="1"/>
        <v>99323.82</v>
      </c>
      <c r="H23" s="27" t="str">
        <f t="shared" si="2"/>
        <v>หจก.ธาราเอ็นจิเนียริ่ง</v>
      </c>
      <c r="I23" s="23">
        <v>99323.82</v>
      </c>
      <c r="J23" s="28" t="s">
        <v>19</v>
      </c>
      <c r="K23" s="29" t="s">
        <v>61</v>
      </c>
      <c r="O23" s="2" t="str">
        <f t="shared" ref="O23:O26" si="9">IF(C23=I23,"ok","check")</f>
        <v>ok</v>
      </c>
    </row>
    <row r="24" spans="1:15" ht="63">
      <c r="A24" s="20">
        <v>19</v>
      </c>
      <c r="B24" s="21" t="s">
        <v>62</v>
      </c>
      <c r="C24" s="22">
        <v>42800</v>
      </c>
      <c r="D24" s="23">
        <f t="shared" si="0"/>
        <v>42800</v>
      </c>
      <c r="E24" s="24" t="s">
        <v>17</v>
      </c>
      <c r="F24" s="25" t="s">
        <v>63</v>
      </c>
      <c r="G24" s="26">
        <f t="shared" si="1"/>
        <v>42800</v>
      </c>
      <c r="H24" s="27" t="str">
        <f t="shared" si="2"/>
        <v>บจ.จักรวัตรอินดัสเทรียล</v>
      </c>
      <c r="I24" s="23">
        <v>42800</v>
      </c>
      <c r="J24" s="28" t="s">
        <v>19</v>
      </c>
      <c r="K24" s="29" t="s">
        <v>64</v>
      </c>
      <c r="O24" s="2" t="str">
        <f t="shared" si="9"/>
        <v>ok</v>
      </c>
    </row>
    <row r="25" spans="1:15">
      <c r="A25" s="20">
        <v>20</v>
      </c>
      <c r="B25" s="32" t="s">
        <v>65</v>
      </c>
      <c r="C25" s="22">
        <v>90393.600000000006</v>
      </c>
      <c r="D25" s="23">
        <f t="shared" si="0"/>
        <v>90393.600000000006</v>
      </c>
      <c r="E25" s="24" t="s">
        <v>17</v>
      </c>
      <c r="F25" s="25" t="s">
        <v>18</v>
      </c>
      <c r="G25" s="26">
        <f t="shared" si="1"/>
        <v>90393.600000000006</v>
      </c>
      <c r="H25" s="27" t="str">
        <f t="shared" si="2"/>
        <v>หจก.ธาราเอ็นจิเนียริ่ง</v>
      </c>
      <c r="I25" s="23">
        <v>90393.600000000006</v>
      </c>
      <c r="J25" s="28" t="s">
        <v>19</v>
      </c>
      <c r="K25" s="29" t="s">
        <v>66</v>
      </c>
      <c r="O25" s="2" t="str">
        <f t="shared" si="9"/>
        <v>ok</v>
      </c>
    </row>
    <row r="26" spans="1:15">
      <c r="A26" s="20">
        <v>21</v>
      </c>
      <c r="B26" s="32" t="s">
        <v>27</v>
      </c>
      <c r="C26" s="22">
        <v>16050</v>
      </c>
      <c r="D26" s="23">
        <f t="shared" si="0"/>
        <v>16050</v>
      </c>
      <c r="E26" s="24" t="s">
        <v>17</v>
      </c>
      <c r="F26" s="25" t="s">
        <v>28</v>
      </c>
      <c r="G26" s="26">
        <f t="shared" si="1"/>
        <v>16050</v>
      </c>
      <c r="H26" s="27" t="str">
        <f t="shared" si="2"/>
        <v>บจ.แอดวานซ์ ไซแอม เทค</v>
      </c>
      <c r="I26" s="23">
        <v>16050</v>
      </c>
      <c r="J26" s="28" t="s">
        <v>19</v>
      </c>
      <c r="K26" s="29" t="s">
        <v>67</v>
      </c>
      <c r="O26" s="2" t="str">
        <f t="shared" si="9"/>
        <v>ok</v>
      </c>
    </row>
    <row r="27" spans="1:15" ht="42">
      <c r="A27" s="20">
        <v>22</v>
      </c>
      <c r="B27" s="21" t="s">
        <v>68</v>
      </c>
      <c r="C27" s="22">
        <v>44116.1</v>
      </c>
      <c r="D27" s="23">
        <f t="shared" si="0"/>
        <v>44116.1</v>
      </c>
      <c r="E27" s="24" t="s">
        <v>17</v>
      </c>
      <c r="F27" s="25" t="s">
        <v>63</v>
      </c>
      <c r="G27" s="26">
        <f t="shared" si="1"/>
        <v>44116.1</v>
      </c>
      <c r="H27" s="27" t="str">
        <f t="shared" si="2"/>
        <v>บจ.จักรวัตรอินดัสเทรียล</v>
      </c>
      <c r="I27" s="23">
        <v>44116.1</v>
      </c>
      <c r="J27" s="28" t="s">
        <v>19</v>
      </c>
      <c r="K27" s="29" t="s">
        <v>69</v>
      </c>
      <c r="O27" s="2" t="str">
        <f>IF(C27=I27,"ok","check")</f>
        <v>ok</v>
      </c>
    </row>
    <row r="28" spans="1:15">
      <c r="A28" s="20">
        <v>23</v>
      </c>
      <c r="B28" s="32" t="s">
        <v>70</v>
      </c>
      <c r="C28" s="22">
        <v>21596.880000000001</v>
      </c>
      <c r="D28" s="23">
        <f t="shared" si="0"/>
        <v>21596.880000000001</v>
      </c>
      <c r="E28" s="24" t="s">
        <v>17</v>
      </c>
      <c r="F28" s="25" t="s">
        <v>22</v>
      </c>
      <c r="G28" s="26">
        <f t="shared" si="1"/>
        <v>21596.880000000001</v>
      </c>
      <c r="H28" s="27" t="str">
        <f t="shared" si="2"/>
        <v>หจก.ตรีอุดม</v>
      </c>
      <c r="I28" s="23">
        <v>21596.880000000001</v>
      </c>
      <c r="J28" s="28" t="s">
        <v>19</v>
      </c>
      <c r="K28" s="29" t="s">
        <v>71</v>
      </c>
      <c r="O28" s="2" t="str">
        <f t="shared" ref="O28" si="10">IF(C28=I28,"ok","check")</f>
        <v>ok</v>
      </c>
    </row>
    <row r="29" spans="1:15">
      <c r="A29" s="20">
        <v>24</v>
      </c>
      <c r="B29" s="32" t="s">
        <v>60</v>
      </c>
      <c r="C29" s="22">
        <v>15646.61</v>
      </c>
      <c r="D29" s="23">
        <f t="shared" si="0"/>
        <v>15646.61</v>
      </c>
      <c r="E29" s="24" t="s">
        <v>17</v>
      </c>
      <c r="F29" s="25" t="s">
        <v>18</v>
      </c>
      <c r="G29" s="26">
        <f t="shared" si="1"/>
        <v>15646.61</v>
      </c>
      <c r="H29" s="27" t="str">
        <f t="shared" si="2"/>
        <v>หจก.ธาราเอ็นจิเนียริ่ง</v>
      </c>
      <c r="I29" s="23">
        <v>15646.61</v>
      </c>
      <c r="J29" s="28" t="s">
        <v>19</v>
      </c>
      <c r="K29" s="29" t="s">
        <v>72</v>
      </c>
      <c r="O29" s="2" t="str">
        <f>IF(C29=I29,"ok","check")</f>
        <v>ok</v>
      </c>
    </row>
  </sheetData>
  <mergeCells count="12"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55" fitToWidth="3" fitToHeight="3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D8969-6745-4B34-9F6E-857FF73F0135}">
  <dimension ref="A1:M8"/>
  <sheetViews>
    <sheetView view="pageBreakPreview" zoomScale="60" zoomScaleNormal="60" workbookViewId="0">
      <selection activeCell="F35" sqref="F35"/>
    </sheetView>
  </sheetViews>
  <sheetFormatPr defaultColWidth="9" defaultRowHeight="21"/>
  <cols>
    <col min="1" max="1" width="8.28515625" style="34" customWidth="1"/>
    <col min="2" max="2" width="40" style="39" customWidth="1"/>
    <col min="3" max="3" width="18.140625" style="36" customWidth="1"/>
    <col min="4" max="4" width="18.28515625" style="36" customWidth="1"/>
    <col min="5" max="5" width="16.140625" style="34" customWidth="1"/>
    <col min="6" max="6" width="32" style="34" customWidth="1"/>
    <col min="7" max="7" width="19" style="37" customWidth="1"/>
    <col min="8" max="8" width="31.85546875" style="34" customWidth="1"/>
    <col min="9" max="9" width="19.42578125" style="38" customWidth="1"/>
    <col min="10" max="10" width="20.85546875" style="34" customWidth="1"/>
    <col min="11" max="11" width="32.42578125" style="34" customWidth="1"/>
    <col min="12" max="13" width="9" style="39"/>
    <col min="14" max="16384" width="9" style="2"/>
  </cols>
  <sheetData>
    <row r="1" spans="1:13" ht="26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26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23.25" customHeight="1">
      <c r="A3" s="40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</row>
    <row r="4" spans="1:13" ht="23.25" customHeight="1">
      <c r="A4" s="4" t="s">
        <v>3</v>
      </c>
      <c r="B4" s="4" t="s">
        <v>4</v>
      </c>
      <c r="C4" s="6" t="s">
        <v>5</v>
      </c>
      <c r="D4" s="6" t="s">
        <v>6</v>
      </c>
      <c r="E4" s="4" t="s">
        <v>7</v>
      </c>
      <c r="F4" s="7" t="s">
        <v>8</v>
      </c>
      <c r="G4" s="8"/>
      <c r="H4" s="9" t="s">
        <v>9</v>
      </c>
      <c r="I4" s="10"/>
      <c r="J4" s="4" t="s">
        <v>10</v>
      </c>
      <c r="K4" s="11" t="s">
        <v>11</v>
      </c>
      <c r="L4" s="41"/>
      <c r="M4" s="41"/>
    </row>
    <row r="5" spans="1:13" ht="46.5">
      <c r="A5" s="12"/>
      <c r="B5" s="12"/>
      <c r="C5" s="14"/>
      <c r="D5" s="14"/>
      <c r="E5" s="12"/>
      <c r="F5" s="15" t="s">
        <v>12</v>
      </c>
      <c r="G5" s="16" t="s">
        <v>13</v>
      </c>
      <c r="H5" s="17" t="s">
        <v>14</v>
      </c>
      <c r="I5" s="18" t="s">
        <v>15</v>
      </c>
      <c r="J5" s="12"/>
      <c r="K5" s="19"/>
      <c r="L5" s="41"/>
      <c r="M5" s="41"/>
    </row>
    <row r="6" spans="1:13" s="51" customFormat="1" ht="30.75" customHeight="1">
      <c r="A6" s="42">
        <v>1</v>
      </c>
      <c r="B6" s="43" t="s">
        <v>73</v>
      </c>
      <c r="C6" s="44">
        <v>749000</v>
      </c>
      <c r="D6" s="44">
        <v>659976</v>
      </c>
      <c r="E6" s="45" t="s">
        <v>74</v>
      </c>
      <c r="F6" s="46" t="s">
        <v>75</v>
      </c>
      <c r="G6" s="47">
        <v>666999</v>
      </c>
      <c r="H6" s="46" t="str">
        <f>F6</f>
        <v>บริษัท เคป อินดัสเตรียล จำกัด</v>
      </c>
      <c r="I6" s="47">
        <v>659000</v>
      </c>
      <c r="J6" s="48" t="s">
        <v>76</v>
      </c>
      <c r="K6" s="49" t="s">
        <v>77</v>
      </c>
      <c r="L6" s="50"/>
      <c r="M6" s="50"/>
    </row>
    <row r="7" spans="1:13" s="51" customFormat="1" ht="26.25">
      <c r="A7" s="52"/>
      <c r="B7" s="53" t="s">
        <v>78</v>
      </c>
      <c r="C7" s="54"/>
      <c r="D7" s="55"/>
      <c r="E7" s="56"/>
      <c r="F7" s="57" t="s">
        <v>79</v>
      </c>
      <c r="G7" s="58">
        <v>405637</v>
      </c>
      <c r="H7" s="59"/>
      <c r="I7" s="55"/>
      <c r="J7" s="60"/>
      <c r="K7" s="61" t="s">
        <v>80</v>
      </c>
      <c r="L7" s="50"/>
      <c r="M7" s="50"/>
    </row>
    <row r="8" spans="1:13" s="51" customFormat="1" ht="26.25">
      <c r="A8" s="62"/>
      <c r="B8" s="63" t="s">
        <v>81</v>
      </c>
      <c r="C8" s="64"/>
      <c r="D8" s="65"/>
      <c r="E8" s="66"/>
      <c r="F8" s="67"/>
      <c r="G8" s="68"/>
      <c r="H8" s="69"/>
      <c r="I8" s="65"/>
      <c r="J8" s="69"/>
      <c r="K8" s="70"/>
      <c r="L8" s="50"/>
      <c r="M8" s="50"/>
    </row>
  </sheetData>
  <mergeCells count="12">
    <mergeCell ref="J4:J5"/>
    <mergeCell ref="K4:K5"/>
    <mergeCell ref="A1:K1"/>
    <mergeCell ref="A2:K2"/>
    <mergeCell ref="B3:K3"/>
    <mergeCell ref="A4:A5"/>
    <mergeCell ref="B4:B5"/>
    <mergeCell ref="C4:C5"/>
    <mergeCell ref="D4:D5"/>
    <mergeCell ref="E4:E5"/>
    <mergeCell ref="F4:G4"/>
    <mergeCell ref="H4:I4"/>
  </mergeCells>
  <pageMargins left="0.31496062992125984" right="0.31496062992125984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เฉพาะเจาะจง</vt:lpstr>
      <vt:lpstr>e-bidding</vt:lpstr>
      <vt:lpstr>'e-bidding'!Print_Area</vt:lpstr>
      <vt:lpstr>เฉพาะเจาะจง!Print_Area</vt:lpstr>
      <vt:lpstr>เฉพาะเจาะจง!Print_Titles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เอกวีณา วิเชียร</dc:creator>
  <cp:lastModifiedBy>เอกวีณา วิเชียร</cp:lastModifiedBy>
  <dcterms:created xsi:type="dcterms:W3CDTF">2026-04-01T04:08:57Z</dcterms:created>
  <dcterms:modified xsi:type="dcterms:W3CDTF">2026-04-01T04:09:47Z</dcterms:modified>
</cp:coreProperties>
</file>