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xr:revisionPtr revIDLastSave="0" documentId="13_ncr:1_{5E9CDFDD-A255-41DC-8716-CEF8F039D964}" xr6:coauthVersionLast="47" xr6:coauthVersionMax="47" xr10:uidLastSave="{00000000-0000-0000-0000-000000000000}"/>
  <bookViews>
    <workbookView xWindow="-120" yWindow="-120" windowWidth="29040" windowHeight="15840" xr2:uid="{5A0CFE23-DEA3-4FAC-A8D2-2F144AC8B9A6}"/>
  </bookViews>
  <sheets>
    <sheet name="เฉพาะเจาะจง" sheetId="1" r:id="rId1"/>
    <sheet name="e-bidding" sheetId="2" r:id="rId2"/>
  </sheets>
  <definedNames>
    <definedName name="_xlnm.Print_Area" localSheetId="1">'e-bidding'!$A$1:$K$18</definedName>
    <definedName name="_xlnm.Print_Area" localSheetId="0">เฉพาะเจาะจง!$A$1:$K$15</definedName>
    <definedName name="_xlnm.Print_Titles" localSheetId="0">เฉพาะเจาะจง!$1:$5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2" l="1"/>
  <c r="H12" i="2"/>
  <c r="H9" i="2"/>
  <c r="H6" i="2"/>
  <c r="D6" i="1"/>
  <c r="G6" i="1" s="1"/>
  <c r="H6" i="1"/>
  <c r="O6" i="1"/>
  <c r="D7" i="1"/>
  <c r="G7" i="1"/>
  <c r="H7" i="1"/>
  <c r="O7" i="1"/>
  <c r="D8" i="1"/>
  <c r="G8" i="1"/>
  <c r="H8" i="1"/>
  <c r="O8" i="1"/>
  <c r="D9" i="1"/>
  <c r="G9" i="1"/>
  <c r="H9" i="1"/>
  <c r="O9" i="1"/>
  <c r="D10" i="1"/>
  <c r="G10" i="1"/>
  <c r="H10" i="1"/>
  <c r="O10" i="1"/>
  <c r="D11" i="1"/>
  <c r="G11" i="1"/>
  <c r="H11" i="1"/>
  <c r="O11" i="1"/>
  <c r="D12" i="1"/>
  <c r="G12" i="1"/>
  <c r="H12" i="1"/>
  <c r="O12" i="1"/>
  <c r="D13" i="1"/>
  <c r="G13" i="1"/>
  <c r="H13" i="1"/>
  <c r="O13" i="1"/>
  <c r="D14" i="1"/>
  <c r="G14" i="1"/>
  <c r="H14" i="1"/>
  <c r="O14" i="1"/>
  <c r="D15" i="1"/>
  <c r="G15" i="1"/>
  <c r="H15" i="1"/>
  <c r="O15" i="1"/>
</calcChain>
</file>

<file path=xl/sharedStrings.xml><?xml version="1.0" encoding="utf-8"?>
<sst xmlns="http://schemas.openxmlformats.org/spreadsheetml/2006/main" count="122" uniqueCount="71">
  <si>
    <t>เลขที่ 3300073999 วันที่ 20 กุมภาพันธ์ 2569</t>
  </si>
  <si>
    <t>ราคาเหมาะสม</t>
  </si>
  <si>
    <t>บจ.เอ.ที.89 เซอร์วิส</t>
  </si>
  <si>
    <t>เฉพาะเจาะจง</t>
  </si>
  <si>
    <t>จ้างซ่อม Booster Pump และงานที่เกี่ยวข้อง โรงงานผลิตน้ำบางเขน</t>
  </si>
  <si>
    <t>เลขที่ 3300073966 วันที่ 19 กุมภาพันธ์ 2569</t>
  </si>
  <si>
    <t>บจ.ไทคูนวณิชย์</t>
  </si>
  <si>
    <t>จ้างซ่อมรถจักรยานยนต์ หมายเลขทะเบียน 5 กฒ 5063</t>
  </si>
  <si>
    <t>เลขที่ 3300073947 วันที่ 18 กุมภาพันธ์ 2569</t>
  </si>
  <si>
    <t>หจก.ธาราเอ็นจิเนียริ่ง</t>
  </si>
  <si>
    <t>วัสดุอุปกรณ์ จำนวน 35 รายการ</t>
  </si>
  <si>
    <t>เลขที่ 3300073883 วันที่ 13 กุมภาพันธ์ 2569</t>
  </si>
  <si>
    <t>หจก.ตรีอุดม</t>
  </si>
  <si>
    <t>หมึกพิมพ์ BROTHER TONER รุ่น TN-451 CYAN จำนวน 1 รายการ</t>
  </si>
  <si>
    <t>เลขที่ 3300073849 วันที่ 11 กุมภาพันธ์ 2569</t>
  </si>
  <si>
    <t>วัสดุและอุปกรณ์ จำนวน 1 รายการ</t>
  </si>
  <si>
    <t>เลขที่ 3300073775 วันที่ 6 กุมภาพันธ์ 2569</t>
  </si>
  <si>
    <t>วัสดุและอุปกรณ์ จำนวน 4 รายการ</t>
  </si>
  <si>
    <t>เลขที่ 3300073719 วันที่ 3 กุมภาพันธ์ 2569</t>
  </si>
  <si>
    <t>บจ.ซอยล์เทสติ้งสยาม</t>
  </si>
  <si>
    <t>สายสัญญาณของชุดทดสอบคอนกรีตแบบไม่ทำลายโดยใช้คลื่นอุลตร้าโซนิค จำนวน 1 รายการ</t>
  </si>
  <si>
    <t>เลขที่ 3300073718 วันที่ 3 กุมภาพันธ์ 2569</t>
  </si>
  <si>
    <t>น้ำมัน Hydraulic No.68 จำนวน 1 รายการ</t>
  </si>
  <si>
    <t>เลขที่ 3300073717 วันที่ 3 กุมภาพันธ์ 2569</t>
  </si>
  <si>
    <t>บจ.อาร์ พี เอนจิเนียริ่ง แอนด์ ซัพพลาย</t>
  </si>
  <si>
    <t>ปะเก็นเชือกสำหรับบำรุงรักษาเครื่องจักร จำนวน 2 รายการ</t>
  </si>
  <si>
    <t>เลขที่ 3300073704 วันที่ 3 กุมภาพันธ์ 2569</t>
  </si>
  <si>
    <t>จ้างประดาน้ำเพื่ออุดรอยรั่วระหว่างแผ่น Stop Log ฝั่ง Flap Valve หมายเลข 4 สถานีสูบน้ำดิบสำแล</t>
  </si>
  <si>
    <t>ราคาที่ตกลงซื้อ/จ้าง (บาท)</t>
  </si>
  <si>
    <t>ผู้ได้รับการคัดเลือก</t>
  </si>
  <si>
    <t>ราคาที่เสนอ (บาท)</t>
  </si>
  <si>
    <t>ผู้เสนอราคา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</si>
  <si>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</si>
  <si>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</si>
  <si>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ผู้ได้รับการคัดเลือกและราคาที่ตกลงซื้อ/จ้าง</t>
  </si>
  <si>
    <t>ผู้เสนอราคาและราคาที่เสนอ</t>
  </si>
  <si>
    <t>วิธีซื้อ/จ้าง</t>
  </si>
  <si>
    <t>ราคากลาง</t>
  </si>
  <si>
    <t>วงเงินงบประมาณที่จะซื้อหรือจ้าง</t>
  </si>
  <si>
    <t>งานจัดซื้อ/จัดจ้าง</t>
  </si>
  <si>
    <t>ลำดับที่</t>
  </si>
  <si>
    <t>28 กุมภาพันธ์ 2569</t>
  </si>
  <si>
    <t>ฝ่ายบำรุงรักษาระบบเครื่องกลและโยธา</t>
  </si>
  <si>
    <t>สรุปผลการดำเนินการจัดซื้อจัดจ้างในรอบเดือน....กุมภาพันธ์ 2569......</t>
  </si>
  <si>
    <t>วิธี e-Bidding</t>
  </si>
  <si>
    <t>ราคาต่ำสุด</t>
  </si>
  <si>
    <t>โรงงานผลิตน้ำบางเขน</t>
  </si>
  <si>
    <t>จ้าง Overhaul เครื่องสูบน้ำพร้อมมอเตอร์</t>
  </si>
  <si>
    <t xml:space="preserve">หมายเลข 1 และ 2 โรงสูบจ่ายน้ำ 2 </t>
  </si>
  <si>
    <t>สัญญาเลขที่ จล.(ฝบย) 4-2569</t>
  </si>
  <si>
    <t>ลงวันที่ 12 กุมภาพันธ์ 2569</t>
  </si>
  <si>
    <t xml:space="preserve">จ้าง Overhaul เครื่องสูบจ่ายน้ำ </t>
  </si>
  <si>
    <t>หมายเลข 7P01B สถานีสูบจ่ายน้ำ โ</t>
  </si>
  <si>
    <t>โรงงานผลิตน้ำมหาสวัสดิ์</t>
  </si>
  <si>
    <t xml:space="preserve">จ้าง Overhaul ถังสารส้ม (ถัง D) </t>
  </si>
  <si>
    <t>เฟส 3,4 โรงงานผลิตน้ำมหาสวัสดิ์</t>
  </si>
  <si>
    <t xml:space="preserve">จ้าง Overhaul เครื่องสูบน้ำดิบและมอเตอร์ </t>
  </si>
  <si>
    <t xml:space="preserve">หมายเลข 1P01C สถานีสูบน้ำดิบ 1 </t>
  </si>
  <si>
    <t>บริษัท ยู-เซอร์วิสเซส (ประเทศไทย) จำกัด</t>
  </si>
  <si>
    <t>บริษัท แม็คคานิคส์ เอ็นจิเนียริ่ง เซอร์วิส จำกัด</t>
  </si>
  <si>
    <t>บริษัท เอเซียมอเตอร์ เซอร์วิส เซ็นเตอร์ จำกัด</t>
  </si>
  <si>
    <t>บริษัท พลูโตเทค จำกัด</t>
  </si>
  <si>
    <t>สัญญาเลขที่ จล.(ฝบย) 3-2569</t>
  </si>
  <si>
    <t>ลงวันที่ 26 กุมภาพันธ์ 2569</t>
  </si>
  <si>
    <t>บริษัท ไทยโพลีเมอร์ แอนด์ เอ็นจิเนียริ่ง จำกัด</t>
  </si>
  <si>
    <t>บริษัท บลาส แอนด์ โค โพรเทคทีฟ จำกัด</t>
  </si>
  <si>
    <t>บริษัท สยาม จีอาร์พี ไพพ์ จำกัด</t>
  </si>
  <si>
    <t>สัญญาเลขที่ จล.(ฝบย) 5-2569</t>
  </si>
  <si>
    <t>ลงวันที่ 17 กุมภาพันธ์ 2569</t>
  </si>
  <si>
    <t>สัญญาเลขที่ จล.(ฝบย) 1-2569</t>
  </si>
  <si>
    <t>ผ่านคุณสมบัติและราคาต่ำสุด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</si>
</sst>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[Red]#,##0.00"/>
    <numFmt numFmtId="165" formatCode="[$-107041E]d\ mmm\ yy;@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3" fontId="4" fillId="0" borderId="1" xfId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/>
    <xf numFmtId="0" fontId="9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center" shrinkToFit="1"/>
    </xf>
    <xf numFmtId="43" fontId="4" fillId="0" borderId="7" xfId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3" fontId="4" fillId="0" borderId="7" xfId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0" xfId="0" applyFont="1" applyFill="1"/>
    <xf numFmtId="0" fontId="6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center" shrinkToFit="1"/>
    </xf>
    <xf numFmtId="43" fontId="4" fillId="0" borderId="8" xfId="1" applyFont="1" applyFill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3" fontId="4" fillId="0" borderId="8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horizontal="left" vertical="center" shrinkToFit="1"/>
    </xf>
    <xf numFmtId="43" fontId="4" fillId="0" borderId="9" xfId="1" applyFont="1" applyFill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3" fontId="4" fillId="0" borderId="9" xfId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center" shrinkToFit="1"/>
    </xf>
    <xf numFmtId="43" fontId="4" fillId="0" borderId="10" xfId="1" applyFont="1" applyFill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3" fontId="4" fillId="0" borderId="10" xfId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41275</xdr:rowOff>
    </xdr:from>
    <xdr:to>
      <xdr:col>11</xdr:col>
      <xdr:colOff>0</xdr:colOff>
      <xdr:row>1</xdr:row>
      <xdr:rowOff>260196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AA96751-8C37-4B99-9FE0-A720C8159487}"/>
            </a:ext>
          </a:extLst>
        </xdr:cNvPr>
        <xdr:cNvSpPr/>
      </xdr:nvSpPr>
      <xdr:spPr>
        <a:xfrm>
          <a:off x="6048375" y="41275"/>
          <a:ext cx="552450" cy="3427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  <xdr:twoCellAnchor>
    <xdr:from>
      <xdr:col>10</xdr:col>
      <xdr:colOff>47625</xdr:colOff>
      <xdr:row>0</xdr:row>
      <xdr:rowOff>41275</xdr:rowOff>
    </xdr:from>
    <xdr:to>
      <xdr:col>11</xdr:col>
      <xdr:colOff>0</xdr:colOff>
      <xdr:row>1</xdr:row>
      <xdr:rowOff>260196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B5C2845-B28F-4520-8288-0B9521EF3BE0}"/>
            </a:ext>
          </a:extLst>
        </xdr:cNvPr>
        <xdr:cNvSpPr/>
      </xdr:nvSpPr>
      <xdr:spPr>
        <a:xfrm>
          <a:off x="6048375" y="41275"/>
          <a:ext cx="552450" cy="3427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68B59-6D8B-4D02-BB75-170541216031}">
  <dimension ref="A1:O15"/>
  <sheetViews>
    <sheetView tabSelected="1" view="pageBreakPreview" zoomScale="70" zoomScaleNormal="90" zoomScaleSheetLayoutView="70" workbookViewId="0">
      <selection activeCell="B18" sqref="B18"/>
    </sheetView>
  </sheetViews>
  <sheetFormatPr defaultColWidth="9" defaultRowHeight="26.25"/>
  <cols>
    <col min="1" max="1" width="7.5703125" style="2" customWidth="1"/>
    <col min="2" max="2" width="48.42578125" style="6" customWidth="1"/>
    <col min="3" max="3" width="17" style="5" customWidth="1"/>
    <col min="4" max="4" width="15.7109375" style="5" customWidth="1"/>
    <col min="5" max="5" width="16.140625" style="2" customWidth="1"/>
    <col min="6" max="6" width="30.42578125" style="2" customWidth="1"/>
    <col min="7" max="7" width="16" style="4" customWidth="1"/>
    <col min="8" max="8" width="30.5703125" style="2" customWidth="1"/>
    <col min="9" max="9" width="16.7109375" style="3" customWidth="1"/>
    <col min="10" max="10" width="16.85546875" style="2" customWidth="1"/>
    <col min="11" max="11" width="44.28515625" style="2" customWidth="1"/>
    <col min="12" max="16384" width="9" style="1"/>
  </cols>
  <sheetData>
    <row r="1" spans="1:15">
      <c r="A1" s="37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>
      <c r="A2" s="37" t="s">
        <v>42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5" ht="23.25" customHeight="1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5" ht="23.25" customHeight="1">
      <c r="A4" s="29" t="s">
        <v>40</v>
      </c>
      <c r="B4" s="35" t="s">
        <v>39</v>
      </c>
      <c r="C4" s="34" t="s">
        <v>38</v>
      </c>
      <c r="D4" s="34" t="s">
        <v>37</v>
      </c>
      <c r="E4" s="29" t="s">
        <v>36</v>
      </c>
      <c r="F4" s="33" t="s">
        <v>35</v>
      </c>
      <c r="G4" s="32"/>
      <c r="H4" s="31" t="s">
        <v>34</v>
      </c>
      <c r="I4" s="30"/>
      <c r="J4" s="29" t="s">
        <v>33</v>
      </c>
      <c r="K4" s="28" t="s">
        <v>32</v>
      </c>
    </row>
    <row r="5" spans="1:15" ht="46.5">
      <c r="A5" s="21"/>
      <c r="B5" s="27"/>
      <c r="C5" s="26"/>
      <c r="D5" s="26"/>
      <c r="E5" s="21"/>
      <c r="F5" s="25" t="s">
        <v>31</v>
      </c>
      <c r="G5" s="24" t="s">
        <v>30</v>
      </c>
      <c r="H5" s="23" t="s">
        <v>29</v>
      </c>
      <c r="I5" s="22" t="s">
        <v>28</v>
      </c>
      <c r="J5" s="21"/>
      <c r="K5" s="20"/>
    </row>
    <row r="6" spans="1:15" ht="42">
      <c r="A6" s="16">
        <v>1</v>
      </c>
      <c r="B6" s="15" t="s">
        <v>27</v>
      </c>
      <c r="C6" s="14">
        <v>8025</v>
      </c>
      <c r="D6" s="9">
        <f>C6</f>
        <v>8025</v>
      </c>
      <c r="E6" s="13" t="s">
        <v>3</v>
      </c>
      <c r="F6" s="12" t="s">
        <v>6</v>
      </c>
      <c r="G6" s="11">
        <f>D6</f>
        <v>8025</v>
      </c>
      <c r="H6" s="10" t="str">
        <f>F6</f>
        <v>บจ.ไทคูนวณิชย์</v>
      </c>
      <c r="I6" s="9">
        <v>8025</v>
      </c>
      <c r="J6" s="8" t="s">
        <v>1</v>
      </c>
      <c r="K6" s="7" t="s">
        <v>26</v>
      </c>
      <c r="O6" s="1" t="str">
        <f>IF(C6=I6,"ok","check")</f>
        <v>ok</v>
      </c>
    </row>
    <row r="7" spans="1:15" ht="42">
      <c r="A7" s="16">
        <v>2</v>
      </c>
      <c r="B7" s="15" t="s">
        <v>25</v>
      </c>
      <c r="C7" s="14">
        <v>99296</v>
      </c>
      <c r="D7" s="9">
        <f>C7</f>
        <v>99296</v>
      </c>
      <c r="E7" s="13" t="s">
        <v>3</v>
      </c>
      <c r="F7" s="19" t="s">
        <v>24</v>
      </c>
      <c r="G7" s="11">
        <f>D7</f>
        <v>99296</v>
      </c>
      <c r="H7" s="18" t="str">
        <f>F7</f>
        <v>บจ.อาร์ พี เอนจิเนียริ่ง แอนด์ ซัพพลาย</v>
      </c>
      <c r="I7" s="9">
        <v>99296</v>
      </c>
      <c r="J7" s="8" t="s">
        <v>1</v>
      </c>
      <c r="K7" s="7" t="s">
        <v>23</v>
      </c>
      <c r="O7" s="1" t="str">
        <f>IF(C7=I7,"ok","check")</f>
        <v>ok</v>
      </c>
    </row>
    <row r="8" spans="1:15">
      <c r="A8" s="16">
        <v>3</v>
      </c>
      <c r="B8" s="17" t="s">
        <v>22</v>
      </c>
      <c r="C8" s="14">
        <v>99724</v>
      </c>
      <c r="D8" s="9">
        <f>C8</f>
        <v>99724</v>
      </c>
      <c r="E8" s="13" t="s">
        <v>3</v>
      </c>
      <c r="F8" s="12" t="s">
        <v>9</v>
      </c>
      <c r="G8" s="11">
        <f>D8</f>
        <v>99724</v>
      </c>
      <c r="H8" s="10" t="str">
        <f>F8</f>
        <v>หจก.ธาราเอ็นจิเนียริ่ง</v>
      </c>
      <c r="I8" s="9">
        <v>99724</v>
      </c>
      <c r="J8" s="8" t="s">
        <v>1</v>
      </c>
      <c r="K8" s="7" t="s">
        <v>21</v>
      </c>
      <c r="O8" s="1" t="str">
        <f>IF(C8=I8,"ok","check")</f>
        <v>ok</v>
      </c>
    </row>
    <row r="9" spans="1:15" ht="42">
      <c r="A9" s="16">
        <v>4</v>
      </c>
      <c r="B9" s="15" t="s">
        <v>20</v>
      </c>
      <c r="C9" s="14">
        <v>7800</v>
      </c>
      <c r="D9" s="9">
        <f>C9</f>
        <v>7800</v>
      </c>
      <c r="E9" s="13" t="s">
        <v>3</v>
      </c>
      <c r="F9" s="12" t="s">
        <v>19</v>
      </c>
      <c r="G9" s="11">
        <f>D9</f>
        <v>7800</v>
      </c>
      <c r="H9" s="10" t="str">
        <f>F9</f>
        <v>บจ.ซอยล์เทสติ้งสยาม</v>
      </c>
      <c r="I9" s="9">
        <v>7800</v>
      </c>
      <c r="J9" s="8" t="s">
        <v>1</v>
      </c>
      <c r="K9" s="7" t="s">
        <v>18</v>
      </c>
      <c r="O9" s="1" t="str">
        <f>IF(C9=I9,"ok","check")</f>
        <v>ok</v>
      </c>
    </row>
    <row r="10" spans="1:15">
      <c r="A10" s="16">
        <v>5</v>
      </c>
      <c r="B10" s="17" t="s">
        <v>17</v>
      </c>
      <c r="C10" s="14">
        <v>70240.149999999994</v>
      </c>
      <c r="D10" s="9">
        <f>C10</f>
        <v>70240.149999999994</v>
      </c>
      <c r="E10" s="13" t="s">
        <v>3</v>
      </c>
      <c r="F10" s="12" t="s">
        <v>12</v>
      </c>
      <c r="G10" s="11">
        <f>D10</f>
        <v>70240.149999999994</v>
      </c>
      <c r="H10" s="10" t="str">
        <f>F10</f>
        <v>หจก.ตรีอุดม</v>
      </c>
      <c r="I10" s="9">
        <v>70240.149999999994</v>
      </c>
      <c r="J10" s="8" t="s">
        <v>1</v>
      </c>
      <c r="K10" s="7" t="s">
        <v>16</v>
      </c>
      <c r="O10" s="1" t="str">
        <f>IF(C10=I10,"ok","check")</f>
        <v>ok</v>
      </c>
    </row>
    <row r="11" spans="1:15">
      <c r="A11" s="16">
        <v>6</v>
      </c>
      <c r="B11" s="17" t="s">
        <v>15</v>
      </c>
      <c r="C11" s="14">
        <v>15087</v>
      </c>
      <c r="D11" s="9">
        <f>C11</f>
        <v>15087</v>
      </c>
      <c r="E11" s="13" t="s">
        <v>3</v>
      </c>
      <c r="F11" s="12" t="s">
        <v>12</v>
      </c>
      <c r="G11" s="11">
        <f>D11</f>
        <v>15087</v>
      </c>
      <c r="H11" s="10" t="str">
        <f>F11</f>
        <v>หจก.ตรีอุดม</v>
      </c>
      <c r="I11" s="9">
        <v>15087</v>
      </c>
      <c r="J11" s="8" t="s">
        <v>1</v>
      </c>
      <c r="K11" s="7" t="s">
        <v>14</v>
      </c>
      <c r="O11" s="1" t="str">
        <f>IF(C11=I11,"ok","check")</f>
        <v>ok</v>
      </c>
    </row>
    <row r="12" spans="1:15" ht="42">
      <c r="A12" s="16">
        <v>7</v>
      </c>
      <c r="B12" s="15" t="s">
        <v>13</v>
      </c>
      <c r="C12" s="14">
        <v>2680.35</v>
      </c>
      <c r="D12" s="9">
        <f>C12</f>
        <v>2680.35</v>
      </c>
      <c r="E12" s="13" t="s">
        <v>3</v>
      </c>
      <c r="F12" s="12" t="s">
        <v>12</v>
      </c>
      <c r="G12" s="11">
        <f>D12</f>
        <v>2680.35</v>
      </c>
      <c r="H12" s="10" t="str">
        <f>F12</f>
        <v>หจก.ตรีอุดม</v>
      </c>
      <c r="I12" s="9">
        <v>2680.35</v>
      </c>
      <c r="J12" s="8" t="s">
        <v>1</v>
      </c>
      <c r="K12" s="7" t="s">
        <v>11</v>
      </c>
      <c r="O12" s="1" t="str">
        <f>IF(C12=I12,"ok","check")</f>
        <v>ok</v>
      </c>
    </row>
    <row r="13" spans="1:15">
      <c r="A13" s="16">
        <v>8</v>
      </c>
      <c r="B13" s="17" t="s">
        <v>10</v>
      </c>
      <c r="C13" s="14">
        <v>98764.21</v>
      </c>
      <c r="D13" s="9">
        <f>C13</f>
        <v>98764.21</v>
      </c>
      <c r="E13" s="13" t="s">
        <v>3</v>
      </c>
      <c r="F13" s="12" t="s">
        <v>9</v>
      </c>
      <c r="G13" s="11">
        <f>D13</f>
        <v>98764.21</v>
      </c>
      <c r="H13" s="10" t="str">
        <f>F13</f>
        <v>หจก.ธาราเอ็นจิเนียริ่ง</v>
      </c>
      <c r="I13" s="9">
        <v>98764.21</v>
      </c>
      <c r="J13" s="8" t="s">
        <v>1</v>
      </c>
      <c r="K13" s="7" t="s">
        <v>8</v>
      </c>
      <c r="O13" s="1" t="str">
        <f>IF(C13=I13,"ok","check")</f>
        <v>ok</v>
      </c>
    </row>
    <row r="14" spans="1:15">
      <c r="A14" s="16">
        <v>9</v>
      </c>
      <c r="B14" s="15" t="s">
        <v>7</v>
      </c>
      <c r="C14" s="14">
        <v>5767.3</v>
      </c>
      <c r="D14" s="9">
        <f>C14</f>
        <v>5767.3</v>
      </c>
      <c r="E14" s="13" t="s">
        <v>3</v>
      </c>
      <c r="F14" s="12" t="s">
        <v>6</v>
      </c>
      <c r="G14" s="11">
        <f>D14</f>
        <v>5767.3</v>
      </c>
      <c r="H14" s="10" t="str">
        <f>F14</f>
        <v>บจ.ไทคูนวณิชย์</v>
      </c>
      <c r="I14" s="9">
        <v>5767.3</v>
      </c>
      <c r="J14" s="8" t="s">
        <v>1</v>
      </c>
      <c r="K14" s="7" t="s">
        <v>5</v>
      </c>
      <c r="O14" s="1" t="str">
        <f>IF(C14=I14,"ok","check")</f>
        <v>ok</v>
      </c>
    </row>
    <row r="15" spans="1:15" ht="42">
      <c r="A15" s="16">
        <v>10</v>
      </c>
      <c r="B15" s="15" t="s">
        <v>4</v>
      </c>
      <c r="C15" s="14">
        <v>297888</v>
      </c>
      <c r="D15" s="9">
        <f>C15</f>
        <v>297888</v>
      </c>
      <c r="E15" s="13" t="s">
        <v>3</v>
      </c>
      <c r="F15" s="12" t="s">
        <v>2</v>
      </c>
      <c r="G15" s="11">
        <f>D15</f>
        <v>297888</v>
      </c>
      <c r="H15" s="10" t="str">
        <f>F15</f>
        <v>บจ.เอ.ที.89 เซอร์วิส</v>
      </c>
      <c r="I15" s="9">
        <v>297888</v>
      </c>
      <c r="J15" s="8" t="s">
        <v>1</v>
      </c>
      <c r="K15" s="7" t="s">
        <v>0</v>
      </c>
      <c r="O15" s="1" t="str">
        <f>IF(C15=I15,"ok","check")</f>
        <v>ok</v>
      </c>
    </row>
  </sheetData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03F99-49C4-4899-97CF-530ECE090077}">
  <dimension ref="A1:M18"/>
  <sheetViews>
    <sheetView view="pageBreakPreview" zoomScale="60" zoomScaleNormal="60" workbookViewId="0">
      <selection activeCell="A16" sqref="A16"/>
    </sheetView>
  </sheetViews>
  <sheetFormatPr defaultColWidth="9" defaultRowHeight="21"/>
  <cols>
    <col min="1" max="1" width="8.28515625" style="2" customWidth="1"/>
    <col min="2" max="2" width="40" style="38" customWidth="1"/>
    <col min="3" max="3" width="18.140625" style="5" customWidth="1"/>
    <col min="4" max="4" width="18.28515625" style="5" customWidth="1"/>
    <col min="5" max="5" width="16.140625" style="2" customWidth="1"/>
    <col min="6" max="6" width="32" style="2" customWidth="1"/>
    <col min="7" max="7" width="19" style="4" customWidth="1"/>
    <col min="8" max="8" width="31.85546875" style="2" customWidth="1"/>
    <col min="9" max="9" width="19.42578125" style="3" customWidth="1"/>
    <col min="10" max="10" width="20.85546875" style="2" customWidth="1"/>
    <col min="11" max="11" width="32.42578125" style="2" customWidth="1"/>
    <col min="12" max="13" width="9" style="38"/>
    <col min="14" max="16384" width="9" style="1"/>
  </cols>
  <sheetData>
    <row r="1" spans="1:13" ht="26.25">
      <c r="A1" s="37" t="s">
        <v>43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ht="26.25">
      <c r="A2" s="37" t="s">
        <v>42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3.25" customHeight="1">
      <c r="A3" s="39"/>
      <c r="B3" s="36" t="s">
        <v>41</v>
      </c>
      <c r="C3" s="36"/>
      <c r="D3" s="36"/>
      <c r="E3" s="36"/>
      <c r="F3" s="36"/>
      <c r="G3" s="36"/>
      <c r="H3" s="36"/>
      <c r="I3" s="36"/>
      <c r="J3" s="36"/>
      <c r="K3" s="36"/>
    </row>
    <row r="4" spans="1:13" ht="23.25" customHeight="1">
      <c r="A4" s="29" t="s">
        <v>40</v>
      </c>
      <c r="B4" s="29" t="s">
        <v>39</v>
      </c>
      <c r="C4" s="34" t="s">
        <v>38</v>
      </c>
      <c r="D4" s="34" t="s">
        <v>37</v>
      </c>
      <c r="E4" s="29" t="s">
        <v>36</v>
      </c>
      <c r="F4" s="33" t="s">
        <v>35</v>
      </c>
      <c r="G4" s="32"/>
      <c r="H4" s="31" t="s">
        <v>34</v>
      </c>
      <c r="I4" s="30"/>
      <c r="J4" s="29" t="s">
        <v>33</v>
      </c>
      <c r="K4" s="28" t="s">
        <v>32</v>
      </c>
      <c r="L4" s="40"/>
      <c r="M4" s="40"/>
    </row>
    <row r="5" spans="1:13" ht="46.5">
      <c r="A5" s="21"/>
      <c r="B5" s="21"/>
      <c r="C5" s="26"/>
      <c r="D5" s="26"/>
      <c r="E5" s="21"/>
      <c r="F5" s="25" t="s">
        <v>31</v>
      </c>
      <c r="G5" s="24" t="s">
        <v>30</v>
      </c>
      <c r="H5" s="23" t="s">
        <v>29</v>
      </c>
      <c r="I5" s="22" t="s">
        <v>28</v>
      </c>
      <c r="J5" s="21"/>
      <c r="K5" s="20"/>
      <c r="L5" s="40"/>
      <c r="M5" s="40"/>
    </row>
    <row r="6" spans="1:13" s="51" customFormat="1" ht="30.75" customHeight="1">
      <c r="A6" s="41">
        <v>1</v>
      </c>
      <c r="B6" s="42" t="s">
        <v>47</v>
      </c>
      <c r="C6" s="43">
        <v>3745000</v>
      </c>
      <c r="D6" s="43">
        <v>2614997.35</v>
      </c>
      <c r="E6" s="44" t="s">
        <v>44</v>
      </c>
      <c r="F6" s="45" t="s">
        <v>61</v>
      </c>
      <c r="G6" s="46">
        <v>1740997</v>
      </c>
      <c r="H6" s="45" t="str">
        <f>F6</f>
        <v>บริษัท พลูโตเทค จำกัด</v>
      </c>
      <c r="I6" s="46">
        <v>1740997</v>
      </c>
      <c r="J6" s="83" t="s">
        <v>70</v>
      </c>
      <c r="K6" s="49" t="s">
        <v>49</v>
      </c>
      <c r="L6" s="50"/>
      <c r="M6" s="50"/>
    </row>
    <row r="7" spans="1:13" s="51" customFormat="1" ht="37.5">
      <c r="A7" s="52"/>
      <c r="B7" s="53" t="s">
        <v>48</v>
      </c>
      <c r="C7" s="54"/>
      <c r="D7" s="55"/>
      <c r="E7" s="56"/>
      <c r="F7" s="80" t="s">
        <v>59</v>
      </c>
      <c r="G7" s="58">
        <v>2300500</v>
      </c>
      <c r="H7" s="57"/>
      <c r="I7" s="55"/>
      <c r="J7" s="59"/>
      <c r="K7" s="60" t="s">
        <v>50</v>
      </c>
      <c r="L7" s="50"/>
      <c r="M7" s="50"/>
    </row>
    <row r="8" spans="1:13" s="51" customFormat="1" ht="26.25">
      <c r="A8" s="70"/>
      <c r="B8" s="71" t="s">
        <v>46</v>
      </c>
      <c r="C8" s="72"/>
      <c r="D8" s="73"/>
      <c r="E8" s="74"/>
      <c r="F8" s="82" t="s">
        <v>58</v>
      </c>
      <c r="G8" s="76">
        <v>2116460</v>
      </c>
      <c r="H8" s="77"/>
      <c r="I8" s="73"/>
      <c r="J8" s="77"/>
      <c r="K8" s="78"/>
      <c r="L8" s="50"/>
      <c r="M8" s="50"/>
    </row>
    <row r="9" spans="1:13" s="51" customFormat="1" ht="30.75" customHeight="1">
      <c r="A9" s="41">
        <v>2</v>
      </c>
      <c r="B9" s="42" t="s">
        <v>51</v>
      </c>
      <c r="C9" s="43">
        <v>1551500</v>
      </c>
      <c r="D9" s="43">
        <v>1459578.44</v>
      </c>
      <c r="E9" s="44" t="s">
        <v>44</v>
      </c>
      <c r="F9" s="45" t="s">
        <v>61</v>
      </c>
      <c r="G9" s="46">
        <v>1061321.23</v>
      </c>
      <c r="H9" s="45" t="str">
        <f>F9</f>
        <v>บริษัท พลูโตเทค จำกัด</v>
      </c>
      <c r="I9" s="46">
        <v>1061321.23</v>
      </c>
      <c r="J9" s="83" t="s">
        <v>70</v>
      </c>
      <c r="K9" s="49" t="s">
        <v>69</v>
      </c>
      <c r="L9" s="50"/>
      <c r="M9" s="50"/>
    </row>
    <row r="10" spans="1:13" s="51" customFormat="1" ht="37.5">
      <c r="A10" s="52"/>
      <c r="B10" s="53" t="s">
        <v>52</v>
      </c>
      <c r="C10" s="54"/>
      <c r="D10" s="55"/>
      <c r="E10" s="56"/>
      <c r="F10" s="80" t="s">
        <v>59</v>
      </c>
      <c r="G10" s="58">
        <v>1067860</v>
      </c>
      <c r="H10" s="57"/>
      <c r="I10" s="55"/>
      <c r="J10" s="59"/>
      <c r="K10" s="60" t="s">
        <v>50</v>
      </c>
      <c r="L10" s="50"/>
      <c r="M10" s="50"/>
    </row>
    <row r="11" spans="1:13" s="51" customFormat="1" ht="26.25">
      <c r="A11" s="70"/>
      <c r="B11" s="71" t="s">
        <v>53</v>
      </c>
      <c r="C11" s="72"/>
      <c r="D11" s="73"/>
      <c r="E11" s="74"/>
      <c r="F11" s="82" t="s">
        <v>58</v>
      </c>
      <c r="G11" s="76">
        <v>1337500</v>
      </c>
      <c r="H11" s="77"/>
      <c r="I11" s="73"/>
      <c r="J11" s="77"/>
      <c r="K11" s="78"/>
      <c r="L11" s="50"/>
      <c r="M11" s="50"/>
    </row>
    <row r="12" spans="1:13" s="51" customFormat="1" ht="30.75" customHeight="1">
      <c r="A12" s="41">
        <v>3</v>
      </c>
      <c r="B12" s="42" t="s">
        <v>54</v>
      </c>
      <c r="C12" s="43">
        <v>6527000</v>
      </c>
      <c r="D12" s="43">
        <v>5947060</v>
      </c>
      <c r="E12" s="44" t="s">
        <v>44</v>
      </c>
      <c r="F12" s="79" t="s">
        <v>64</v>
      </c>
      <c r="G12" s="46">
        <v>3400000</v>
      </c>
      <c r="H12" s="79" t="str">
        <f>F12</f>
        <v>บริษัท ไทยโพลีเมอร์ แอนด์ เอ็นจิเนียริ่ง จำกัด</v>
      </c>
      <c r="I12" s="46">
        <v>3400000</v>
      </c>
      <c r="J12" s="48" t="s">
        <v>45</v>
      </c>
      <c r="K12" s="49" t="s">
        <v>67</v>
      </c>
      <c r="L12" s="50"/>
      <c r="M12" s="50"/>
    </row>
    <row r="13" spans="1:13" s="51" customFormat="1" ht="26.25">
      <c r="A13" s="52"/>
      <c r="B13" s="53" t="s">
        <v>55</v>
      </c>
      <c r="C13" s="54"/>
      <c r="D13" s="55"/>
      <c r="E13" s="56"/>
      <c r="F13" s="80" t="s">
        <v>65</v>
      </c>
      <c r="G13" s="58">
        <v>4354900</v>
      </c>
      <c r="H13" s="57"/>
      <c r="I13" s="55"/>
      <c r="J13" s="59"/>
      <c r="K13" s="60" t="s">
        <v>68</v>
      </c>
      <c r="L13" s="50"/>
      <c r="M13" s="50"/>
    </row>
    <row r="14" spans="1:13" s="51" customFormat="1" ht="26.25">
      <c r="A14" s="70"/>
      <c r="B14" s="71"/>
      <c r="C14" s="72"/>
      <c r="D14" s="73"/>
      <c r="E14" s="74"/>
      <c r="F14" s="75" t="s">
        <v>66</v>
      </c>
      <c r="G14" s="76">
        <v>4500000</v>
      </c>
      <c r="H14" s="77"/>
      <c r="I14" s="73"/>
      <c r="J14" s="77"/>
      <c r="K14" s="78"/>
      <c r="L14" s="50"/>
      <c r="M14" s="50"/>
    </row>
    <row r="15" spans="1:13" s="51" customFormat="1" ht="30.75" customHeight="1">
      <c r="A15" s="41">
        <v>4</v>
      </c>
      <c r="B15" s="42" t="s">
        <v>56</v>
      </c>
      <c r="C15" s="43">
        <v>1819000</v>
      </c>
      <c r="D15" s="43">
        <v>1795460</v>
      </c>
      <c r="E15" s="44" t="s">
        <v>44</v>
      </c>
      <c r="F15" s="79" t="s">
        <v>58</v>
      </c>
      <c r="G15" s="46">
        <v>1193050</v>
      </c>
      <c r="H15" s="79" t="str">
        <f>F15</f>
        <v>บริษัท ยู-เซอร์วิสเซส (ประเทศไทย) จำกัด</v>
      </c>
      <c r="I15" s="47">
        <v>1193050</v>
      </c>
      <c r="J15" s="48" t="s">
        <v>45</v>
      </c>
      <c r="K15" s="49" t="s">
        <v>62</v>
      </c>
      <c r="L15" s="50"/>
      <c r="M15" s="50"/>
    </row>
    <row r="16" spans="1:13" s="51" customFormat="1" ht="37.5">
      <c r="A16" s="52"/>
      <c r="B16" s="53" t="s">
        <v>57</v>
      </c>
      <c r="C16" s="54"/>
      <c r="D16" s="55"/>
      <c r="E16" s="56"/>
      <c r="F16" s="80" t="s">
        <v>59</v>
      </c>
      <c r="G16" s="58">
        <v>1391000</v>
      </c>
      <c r="H16" s="57"/>
      <c r="I16" s="55"/>
      <c r="J16" s="59"/>
      <c r="K16" s="60" t="s">
        <v>63</v>
      </c>
      <c r="L16" s="50"/>
      <c r="M16" s="50"/>
    </row>
    <row r="17" spans="1:13" s="51" customFormat="1" ht="37.5">
      <c r="A17" s="61"/>
      <c r="B17" s="62" t="s">
        <v>53</v>
      </c>
      <c r="C17" s="63"/>
      <c r="D17" s="64"/>
      <c r="E17" s="65"/>
      <c r="F17" s="81" t="s">
        <v>60</v>
      </c>
      <c r="G17" s="67">
        <v>1490231.8</v>
      </c>
      <c r="H17" s="66"/>
      <c r="I17" s="64"/>
      <c r="J17" s="68"/>
      <c r="K17" s="69"/>
      <c r="L17" s="50"/>
      <c r="M17" s="50"/>
    </row>
    <row r="18" spans="1:13" s="51" customFormat="1" ht="26.25">
      <c r="A18" s="70"/>
      <c r="B18" s="71"/>
      <c r="C18" s="72"/>
      <c r="D18" s="73"/>
      <c r="E18" s="74"/>
      <c r="F18" s="75" t="s">
        <v>61</v>
      </c>
      <c r="G18" s="76">
        <v>1388088.53</v>
      </c>
      <c r="H18" s="77"/>
      <c r="I18" s="73"/>
      <c r="J18" s="77"/>
      <c r="K18" s="78"/>
      <c r="L18" s="50"/>
      <c r="M18" s="50"/>
    </row>
  </sheetData>
  <mergeCells count="12">
    <mergeCell ref="J4:J5"/>
    <mergeCell ref="K4:K5"/>
    <mergeCell ref="A1:K1"/>
    <mergeCell ref="A2:K2"/>
    <mergeCell ref="B3:K3"/>
    <mergeCell ref="A4:A5"/>
    <mergeCell ref="B4:B5"/>
    <mergeCell ref="C4:C5"/>
    <mergeCell ref="D4:D5"/>
    <mergeCell ref="E4:E5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เฉพาะเจาะจง</vt:lpstr>
      <vt:lpstr>e-bidding</vt:lpstr>
      <vt:lpstr>'e-bidding'!Print_Area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cp:lastPrinted>2026-03-02T07:16:25Z</cp:lastPrinted>
  <dcterms:created xsi:type="dcterms:W3CDTF">2026-03-02T06:42:56Z</dcterms:created>
  <dcterms:modified xsi:type="dcterms:W3CDTF">2026-03-02T07:16:39Z</dcterms:modified>
</cp:coreProperties>
</file>