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426" activeTab="0"/>
  </bookViews>
  <sheets>
    <sheet name="เฉพาะเจาะจง" sheetId="1" r:id="rId1"/>
    <sheet name="e-bidding" sheetId="2" r:id="rId2"/>
  </sheets>
  <definedNames>
    <definedName name="_xlnm.Print_Area" localSheetId="1">'e-bidding'!$A$1:$K$35</definedName>
    <definedName name="_xlnm.Print_Area" localSheetId="0">'เฉพาะเจาะจง'!$A$1:$K$86</definedName>
    <definedName name="_xlnm.Print_Titles" localSheetId="0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<sst xmlns="http://schemas.openxmlformats.org/spreadsheetml/2006/main" count="260" uniqueCount="165">
  <si>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</si>
  <si>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</si>
  <si>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</si>
  <si>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</si>
  <si>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</si>
  <si>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</si>
  <si>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</si>
  <si>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</si>
  <si>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</si>
  <si>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</si>
  <si>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</si>
  <si>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</si>
  <si>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</si>
  <si>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</si>
  <si>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</si>
  <si>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</si>
  <si>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</si>
  <si>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</si>
  <si>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</si>
  <si>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</si>
  <si>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</si>
  <si>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</si>
  <si>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</si>
  <si>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</si>
  <si>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</si>
  <si>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จัดซื้อจัดจ้างด้วยวิธีเฉพาะเจาะจง รวมเป็นเงิน (บาท)</t>
  </si>
  <si>
    <t>จัดซื้อจัดจ้างด้วยวิธี e-bidding รวมเป็นเงิน (บาท)</t>
  </si>
  <si>
    <t>e-bidding</t>
  </si>
  <si>
    <t>จัดซื้อจัดจ้างทั้งสองวิธี รวมเป็นเงิน (บาท)</t>
  </si>
  <si>
    <t>งานวางท่อประปาเอกชน</t>
  </si>
  <si>
    <t>เขตหนองจอก กรุงเทพมหานคร</t>
  </si>
  <si>
    <t>กรุงเทพมหานคร</t>
  </si>
  <si>
    <t>บจก. เบฟเวอร์</t>
  </si>
  <si>
    <t>งานวางท่อขยายเขตจำหน่ายน้ำ</t>
  </si>
  <si>
    <t>แขวงแสนแสบ เขตมีนบุรี</t>
  </si>
  <si>
    <t>ราคาต่ำที่สุด</t>
  </si>
  <si>
    <t>บจก. เอสดี. วอเตอร์</t>
  </si>
  <si>
    <t>บจก. บุญพิศลย์การช่าง</t>
  </si>
  <si>
    <t>สรุปผลการดำเนินการจัดซื้อจัดจ้างในรอบเดือนสิงหาคม 2564</t>
  </si>
  <si>
    <t>วันที่ 1 กันยายน 2564</t>
  </si>
  <si>
    <t>พื้นที่เขตหนองจอก จำนวน 4 เส้นทาง</t>
  </si>
  <si>
    <t>บจก. สุทธิพร การโยธา</t>
  </si>
  <si>
    <t>สัญญาเลขที่ สสมบ.จล.95/2564</t>
  </si>
  <si>
    <t>ลงวันที่ 2 สิงหาคม 2564</t>
  </si>
  <si>
    <t>PO.No. 3300049822</t>
  </si>
  <si>
    <t xml:space="preserve">โครงการบ้านฉัน เฟส 4 </t>
  </si>
  <si>
    <t>ซอยอยู่วิทยา 16 ถนนอยู่วิทยา</t>
  </si>
  <si>
    <t>แขวงกระทุ่มราย เขตหนองจอก</t>
  </si>
  <si>
    <t>PO.No. 3300049833</t>
  </si>
  <si>
    <t>สัญญาเลขที่ สสมบ.จล.91/2564</t>
  </si>
  <si>
    <t xml:space="preserve">โครงการฟลอราวิลล์ พาร์ค โฮม </t>
  </si>
  <si>
    <t>เฟส 10 ส่วนที่ 4 ถนนสุวินทวงศ์</t>
  </si>
  <si>
    <t>แขวงลำผักชี เขตหนองจอก</t>
  </si>
  <si>
    <t>หจก. เพชรธนพัทธ์ฯ</t>
  </si>
  <si>
    <t>PO.No. 3300049863</t>
  </si>
  <si>
    <t>สัญญาเลขที่ สสมบ.จล.92/2564</t>
  </si>
  <si>
    <t>ลงวันที่ 4 สิงหาคม 2564</t>
  </si>
  <si>
    <t>บริเวณซอยหลังตลาดข้าง ม.กิตติชัยวิลล่า 3</t>
  </si>
  <si>
    <t>ถนนคู้คลองสิบ แขงคู้ฝั่งเหนือ</t>
  </si>
  <si>
    <t>และซอยเลียบคลองสิบสามฝั่งตะวันออก 12 แยก 2</t>
  </si>
  <si>
    <t>ถนนเลียบคลองสิบสาม แขวงหนองจอก</t>
  </si>
  <si>
    <t>PO.No. 3300049892</t>
  </si>
  <si>
    <t>สัญญาเลขที่ สสมบ.จล.88/2564</t>
  </si>
  <si>
    <t>ลงวันที่ 6 สิงหาคม 2564</t>
  </si>
  <si>
    <t>งานรื้อย้ายแนวท่อประปา</t>
  </si>
  <si>
    <t>โครงการพฤกษา ฉลองกรุง-ลาดกระบัง (เฟส 1)</t>
  </si>
  <si>
    <t>ถนนสังฆประชา แขวงลำผักชี</t>
  </si>
  <si>
    <t>และโครงการก่อสร้างปรับปรุง</t>
  </si>
  <si>
    <t>ถนนประชาร่วมใจ-มิตรไมตรี ถนนนิมิตใหม่</t>
  </si>
  <si>
    <t>PO.No. 3300049906</t>
  </si>
  <si>
    <t>สัญญาเลขที่ สสมบ.จล.94/2564</t>
  </si>
  <si>
    <t>งานซ่อมแซมระบบไฟฟ้าภายในและภายนอกอาคาร</t>
  </si>
  <si>
    <t>พร้อมงานอื่นๆ ที่เกี่ยวข้อง</t>
  </si>
  <si>
    <t>หจก. ปริชาติ การโยธา</t>
  </si>
  <si>
    <t>PO.No. 3300049891</t>
  </si>
  <si>
    <t>สัญญาเลขที่ สสมบ.จท.4/2564</t>
  </si>
  <si>
    <t>ซอยราษฎร์อุทิศ 40/1 ถนนราษฎร์อุทิศ</t>
  </si>
  <si>
    <t>1. หจก. สุวัฒนาฯ</t>
  </si>
  <si>
    <t>หจก. สุวัฒนาฯ</t>
  </si>
  <si>
    <t>สัญญาเลขที่ สสมบ.จล.80/2564</t>
  </si>
  <si>
    <t>2. บจก. พี.ที. ซีสเท็มฯ</t>
  </si>
  <si>
    <t>ส่วนพัสดุสาขา กองบริการ</t>
  </si>
  <si>
    <t>งานซ่อมรถยนต์ยี่ห้อมิตซูบิชิ ถฎ 5802</t>
  </si>
  <si>
    <t>อู่ฐาปนะยนต์</t>
  </si>
  <si>
    <t>PO.No. 3300049908</t>
  </si>
  <si>
    <t xml:space="preserve">บริเวณซอยเยื้อง รร.แบนชะโด </t>
  </si>
  <si>
    <t>ถนนแบนชะโด แขวงทรายกองดิน,</t>
  </si>
  <si>
    <t>ซอยวัดสุขใจ 30 ถนนวัดสุขใจ</t>
  </si>
  <si>
    <t>แขวงทรายกองดินใต้ เขตคลองสามวา</t>
  </si>
  <si>
    <t>และซอยเกษมสำราญ ถนนคลองสิบ-สิบสี่</t>
  </si>
  <si>
    <t>แขวงคลองสิบสอง</t>
  </si>
  <si>
    <t>บจก. น่านเหนือ ก่อสร้าง</t>
  </si>
  <si>
    <t>PO.No. 3300049965</t>
  </si>
  <si>
    <t>สัญญาเลขที่ สสมบ.จล.97/2564</t>
  </si>
  <si>
    <t>ลงวันที่ 11 สิงหาคม 2564</t>
  </si>
  <si>
    <t>ลงวันที่ 17 สิงหาคม 2564</t>
  </si>
  <si>
    <t>PO.No. 3300050034</t>
  </si>
  <si>
    <t>เลียบคลองปากชะมด</t>
  </si>
  <si>
    <t>ซอยสุวินทวงศ์ 106 ถนนสุวินทวงศ์</t>
  </si>
  <si>
    <t>หจก. ปิยชาติฯ</t>
  </si>
  <si>
    <t>PO.No. 3300049993</t>
  </si>
  <si>
    <t>สัญญาเลขที่ สสมบ.จล.90/2564</t>
  </si>
  <si>
    <t>ลงวันที่ 13 สิงหาคม 2564</t>
  </si>
  <si>
    <t>งานซ่อมท่อประปาแตกรั่ว</t>
  </si>
  <si>
    <t>พร้อมงานที่เกี่ยวข้อง</t>
  </si>
  <si>
    <t>พื้นที่สำนักงานประปาสาขามีนบุรี</t>
  </si>
  <si>
    <t>หจก. เกื้ออุไร</t>
  </si>
  <si>
    <t>มีผู้ยื่นข้อเสนอ</t>
  </si>
  <si>
    <t>เพียงรายเดียว</t>
  </si>
  <si>
    <t>แต่เนื่องจาก</t>
  </si>
  <si>
    <t>งานซ่อมท่อประปา</t>
  </si>
  <si>
    <t>แตกรั่ว เป็นงานที่ต้อง</t>
  </si>
  <si>
    <t>ดำเนินการ</t>
  </si>
  <si>
    <t>อย่างต่อเนื่อง</t>
  </si>
  <si>
    <t>สซท. จึงมีความจำเป็น</t>
  </si>
  <si>
    <t>ต้องให้ดำเนินการ</t>
  </si>
  <si>
    <t>จัดจ้างต่อไป</t>
  </si>
  <si>
    <t>PO.No. 3300050023</t>
  </si>
  <si>
    <t>ลงวันที่ 16 สิงหาคม 2564</t>
  </si>
  <si>
    <t>สัญญาเลขที่ สซท.03/2564</t>
  </si>
  <si>
    <t>ถนนสุวินทวงศ์ แขวงลำผักชี</t>
  </si>
  <si>
    <t>บริเวณซอยสุวินทวงศ์ 33</t>
  </si>
  <si>
    <t>และบริเวณซอยพระยาสุเรนทร์ 34 แยก 5</t>
  </si>
  <si>
    <t>ถนนพระยาสุเรนทร์ แขวงบางชัน</t>
  </si>
  <si>
    <t>เขตคลองสามวา กรุงเทพมหานคร</t>
  </si>
  <si>
    <t>สัญญาเลขที่ สสมบ.จล.96/2564</t>
  </si>
  <si>
    <t>ลงวันที่ 24 สิงหาคม 2564</t>
  </si>
  <si>
    <t>เฟส 20 โซน 7 ถนนสุวินทวงศ์</t>
  </si>
  <si>
    <t>หจก. วงศ์เพชร ก่อสร้าง</t>
  </si>
  <si>
    <t>สัญญาเลขที่ สสมบ.จล.98/2564</t>
  </si>
  <si>
    <t xml:space="preserve">งานติดตั้งประปา </t>
  </si>
  <si>
    <t>งานเพิ่ม/ลด ขนาดมาตรวัดน้ำ</t>
  </si>
  <si>
    <t>และงานที่เกี่ยวข้อง</t>
  </si>
  <si>
    <t>สัญญาเลขที่ สสมบ.ตม.5/2564</t>
  </si>
  <si>
    <t>ลงวันที่ 19 สิงหาคม 2564</t>
  </si>
  <si>
    <t>PO.No. 3300050094</t>
  </si>
  <si>
    <t>PO.No. 3300050150</t>
  </si>
  <si>
    <t>ลงวันที่ 27 สิงหาคม 2564</t>
  </si>
  <si>
    <t>PO.No. 3300050222</t>
  </si>
  <si>
    <t>ซื้อถังเก็บน้ำสแตนเลส ขนาด 2,000 ลิตร</t>
  </si>
  <si>
    <t>พร้อมขาตั้ง</t>
  </si>
  <si>
    <t xml:space="preserve">ส่วนบริการการใช้น้ำ </t>
  </si>
  <si>
    <t>กองบริการ สำนักงานประปาสาขามีนบุรี</t>
  </si>
  <si>
    <t>ร้านเจซี โฮมโปรดักส์</t>
  </si>
  <si>
    <t>PO.No. 3300050119</t>
  </si>
  <si>
    <t>ลงวันที่ 20 สิงหาคม 2564</t>
  </si>
  <si>
    <t>ซื้อเก้าอี้มีพนักพิงพลาสติก</t>
  </si>
  <si>
    <t>ส่วนกลาง สำนักงานประปาสาขามีนบุรี</t>
  </si>
  <si>
    <t>หจก. ธาราเอ็นจิเนียริ่ง</t>
  </si>
  <si>
    <t>PO.No. 3300050118</t>
  </si>
  <si>
    <t>1. บจก. ดีดีเอส.ฯ</t>
  </si>
  <si>
    <t>บจก. ดีดีเอส.ฯ</t>
  </si>
  <si>
    <t>สัญญาเลขที่ ป.53-05(64)</t>
  </si>
  <si>
    <t>ลงวันที่ 31 สิงหาคม 2564</t>
  </si>
  <si>
    <t>2. หจก. ปิยชาติฯ</t>
  </si>
  <si>
    <t>3. หจก. วงศ์เพชรฯ</t>
  </si>
  <si>
    <t>4. บจก. สุทธิพร การโยธา</t>
  </si>
  <si>
    <t>6. หจก. นันดา การช่าง</t>
  </si>
  <si>
    <t>7. บจก. ณัฐวรรณฯ</t>
  </si>
  <si>
    <t>8. บจก. เกตุทรัพย์สมบูณ์</t>
  </si>
  <si>
    <t>5. หจก. พี.บี. 85 การช่าง</t>
  </si>
  <si>
    <t>งานก่อสร้างวางท่อประปา</t>
  </si>
  <si>
    <t>และงานที่เกี่ยวข้องด้านลดน้ำสูญเสีย</t>
  </si>
  <si>
    <t>PO.No. 3300050254</t>
  </si>
  <si>
    <t>แขวงมีนบุรี เขตมีนบุรี กรุงเทพมหานคร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</si>
</sst>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&quot;.-&quot;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_ ;\-#,##0.00\ "/>
    <numFmt numFmtId="183" formatCode="0.0000"/>
    <numFmt numFmtId="184" formatCode="0.00000"/>
    <numFmt numFmtId="185" formatCode="0.00_ ;\-0.00\ "/>
    <numFmt numFmtId="186" formatCode="0.0"/>
    <numFmt numFmtId="187" formatCode="#,###.0&quot;.-&quot;"/>
    <numFmt numFmtId="188" formatCode="#,###.00&quot;.-&quot;"/>
    <numFmt numFmtId="189" formatCode="_-* #,##0.0_-;\-* #,##0.0_-;_-* &quot;-&quot;_-;_-@_-"/>
    <numFmt numFmtId="190" formatCode="_-* #,##0.00_-;\-* #,##0.00_-;_-* &quot;-&quot;_-;_-@_-"/>
    <numFmt numFmtId="191" formatCode="#,##0.000_ ;\-#,##0.000\ "/>
    <numFmt numFmtId="192" formatCode="#,##0.0000_ ;\-#,##0.0000\ "/>
    <numFmt numFmtId="193" formatCode="#,##0.00000_ ;\-#,##0.00000\ "/>
    <numFmt numFmtId="194" formatCode="0.000"/>
    <numFmt numFmtId="195" formatCode="#,##0.000000_ ;\-#,##0.000000\ "/>
    <numFmt numFmtId="196" formatCode="0.0000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49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69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71" fontId="4" fillId="0" borderId="0" xfId="42" applyFont="1" applyBorder="1" applyAlignment="1">
      <alignment horizontal="right" vertical="center"/>
    </xf>
    <xf numFmtId="171" fontId="4" fillId="0" borderId="17" xfId="42" applyFont="1" applyBorder="1" applyAlignment="1">
      <alignment horizontal="right" vertical="center"/>
    </xf>
    <xf numFmtId="171" fontId="4" fillId="0" borderId="24" xfId="42" applyFont="1" applyBorder="1" applyAlignment="1">
      <alignment horizontal="right" vertical="center"/>
    </xf>
    <xf numFmtId="171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1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171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/>
    </xf>
    <xf numFmtId="171" fontId="4" fillId="0" borderId="23" xfId="42" applyFont="1" applyFill="1" applyBorder="1" applyAlignment="1">
      <alignment horizontal="right" vertical="center"/>
    </xf>
    <xf numFmtId="171" fontId="4" fillId="0" borderId="25" xfId="42" applyFont="1" applyFill="1" applyBorder="1" applyAlignment="1">
      <alignment horizontal="right" vertical="center"/>
    </xf>
    <xf numFmtId="0" fontId="46" fillId="0" borderId="22" xfId="0" applyFont="1" applyFill="1" applyBorder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171" fontId="46" fillId="0" borderId="17" xfId="42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" fontId="47" fillId="0" borderId="17" xfId="0" applyNumberFormat="1" applyFont="1" applyBorder="1" applyAlignment="1">
      <alignment/>
    </xf>
    <xf numFmtId="171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1" fontId="3" fillId="0" borderId="29" xfId="42" applyFont="1" applyBorder="1" applyAlignment="1">
      <alignment/>
    </xf>
    <xf numFmtId="171" fontId="3" fillId="0" borderId="29" xfId="42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69" applyFont="1" applyBorder="1" applyAlignment="1">
      <alignment horizontal="center"/>
      <protection/>
    </xf>
    <xf numFmtId="0" fontId="4" fillId="0" borderId="24" xfId="69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3" fontId="4" fillId="0" borderId="22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71" fontId="3" fillId="0" borderId="30" xfId="0" applyNumberFormat="1" applyFont="1" applyBorder="1" applyAlignment="1">
      <alignment horizontal="right"/>
    </xf>
    <xf numFmtId="0" fontId="4" fillId="0" borderId="22" xfId="0" applyFont="1" applyBorder="1" applyAlignment="1">
      <alignment vertical="center"/>
    </xf>
    <xf numFmtId="4" fontId="47" fillId="0" borderId="22" xfId="0" applyNumberFormat="1" applyFont="1" applyBorder="1" applyAlignment="1">
      <alignment/>
    </xf>
    <xf numFmtId="171" fontId="4" fillId="0" borderId="0" xfId="42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3" fontId="3" fillId="33" borderId="34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34" borderId="33" xfId="0" applyNumberFormat="1" applyFont="1" applyFill="1" applyBorder="1" applyAlignment="1">
      <alignment horizontal="center" vertical="center"/>
    </xf>
    <xf numFmtId="3" fontId="3" fillId="34" borderId="34" xfId="0" applyNumberFormat="1" applyFont="1" applyFill="1" applyBorder="1" applyAlignment="1">
      <alignment horizontal="center" vertical="center"/>
    </xf>
    <xf numFmtId="3" fontId="3" fillId="34" borderId="4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2" xfId="64"/>
    <cellStyle name="Normal 2 2" xfId="65"/>
    <cellStyle name="Normal 2 3" xfId="66"/>
    <cellStyle name="Normal 2 4" xfId="67"/>
    <cellStyle name="Normal 2 5" xfId="68"/>
    <cellStyle name="Normal 2 6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77"/>
  <sheetViews>
    <sheetView tabSelected="1" zoomScalePageLayoutView="0" workbookViewId="0" topLeftCell="A68">
      <selection activeCell="D74" sqref="D74"/>
    </sheetView>
  </sheetViews>
  <sheetFormatPr defaultColWidth="9.140625" defaultRowHeight="12.75"/>
  <cols>
    <col min="1" max="1" width="6.57421875" style="18" customWidth="1"/>
    <col min="2" max="2" width="33.28125" style="6" customWidth="1"/>
    <col min="3" max="3" width="17.00390625" style="6" customWidth="1"/>
    <col min="4" max="4" width="14.28125" style="19" customWidth="1"/>
    <col min="5" max="5" width="11.00390625" style="16" customWidth="1"/>
    <col min="6" max="6" width="16.7109375" style="17" bestFit="1" customWidth="1"/>
    <col min="7" max="7" width="15.28125" style="17" customWidth="1"/>
    <col min="8" max="8" width="17.57421875" style="6" customWidth="1"/>
    <col min="9" max="9" width="22.8515625" style="6" customWidth="1"/>
    <col min="10" max="10" width="12.8515625" style="6" customWidth="1"/>
    <col min="11" max="11" width="24.57421875" style="6" customWidth="1"/>
    <col min="12" max="12" width="12.140625" style="6" customWidth="1"/>
    <col min="13" max="16384" width="9.140625" style="6" customWidth="1"/>
  </cols>
  <sheetData>
    <row r="1" spans="1:10" ht="12.75" customHeight="1" hidden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 customHeight="1" hidden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2.75" customHeight="1" hidden="1">
      <c r="A3" s="112" t="s">
        <v>2</v>
      </c>
      <c r="B3" s="113" t="s">
        <v>3</v>
      </c>
      <c r="C3" s="2"/>
      <c r="D3" s="7"/>
      <c r="E3" s="114" t="s">
        <v>5</v>
      </c>
      <c r="F3" s="113" t="s">
        <v>6</v>
      </c>
      <c r="G3" s="1"/>
      <c r="H3" s="113" t="s">
        <v>7</v>
      </c>
      <c r="I3" s="2"/>
      <c r="J3" s="8" t="s">
        <v>8</v>
      </c>
    </row>
    <row r="4" spans="1:10" s="11" customFormat="1" ht="12.75" customHeight="1" hidden="1">
      <c r="A4" s="112"/>
      <c r="B4" s="113"/>
      <c r="C4" s="3"/>
      <c r="D4" s="9"/>
      <c r="E4" s="114"/>
      <c r="F4" s="113"/>
      <c r="G4" s="1"/>
      <c r="H4" s="113"/>
      <c r="I4" s="3"/>
      <c r="J4" s="10" t="s">
        <v>9</v>
      </c>
    </row>
    <row r="5" spans="1:11" s="11" customFormat="1" ht="19.5" customHeight="1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36" s="15" customFormat="1" ht="21">
      <c r="A6" s="96" t="s">
        <v>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11" s="11" customFormat="1" ht="21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s="11" customFormat="1" ht="21">
      <c r="A8" s="97" t="s">
        <v>39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0" s="11" customFormat="1" ht="19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1" s="11" customFormat="1" ht="17.25">
      <c r="A10" s="102" t="s">
        <v>2</v>
      </c>
      <c r="B10" s="98" t="s">
        <v>12</v>
      </c>
      <c r="C10" s="21" t="s">
        <v>4</v>
      </c>
      <c r="D10" s="99" t="s">
        <v>15</v>
      </c>
      <c r="E10" s="99" t="s">
        <v>13</v>
      </c>
      <c r="F10" s="105" t="s">
        <v>14</v>
      </c>
      <c r="G10" s="106"/>
      <c r="H10" s="105" t="s">
        <v>17</v>
      </c>
      <c r="I10" s="106"/>
      <c r="J10" s="22" t="s">
        <v>8</v>
      </c>
      <c r="K10" s="23" t="s">
        <v>20</v>
      </c>
    </row>
    <row r="11" spans="1:11" s="11" customFormat="1" ht="17.25">
      <c r="A11" s="103"/>
      <c r="B11" s="98"/>
      <c r="C11" s="24" t="s">
        <v>22</v>
      </c>
      <c r="D11" s="100"/>
      <c r="E11" s="100"/>
      <c r="F11" s="107"/>
      <c r="G11" s="108"/>
      <c r="H11" s="107"/>
      <c r="I11" s="108"/>
      <c r="J11" s="25" t="s">
        <v>19</v>
      </c>
      <c r="K11" s="26" t="s">
        <v>21</v>
      </c>
    </row>
    <row r="12" spans="1:11" s="11" customFormat="1" ht="17.25">
      <c r="A12" s="104"/>
      <c r="B12" s="98"/>
      <c r="C12" s="27"/>
      <c r="D12" s="101"/>
      <c r="E12" s="101"/>
      <c r="F12" s="28" t="s">
        <v>6</v>
      </c>
      <c r="G12" s="29" t="s">
        <v>16</v>
      </c>
      <c r="H12" s="29" t="s">
        <v>10</v>
      </c>
      <c r="I12" s="29" t="s">
        <v>18</v>
      </c>
      <c r="J12" s="30"/>
      <c r="K12" s="31"/>
    </row>
    <row r="13" spans="1:11" s="11" customFormat="1" ht="17.25">
      <c r="A13" s="40">
        <v>1</v>
      </c>
      <c r="B13" s="50" t="s">
        <v>130</v>
      </c>
      <c r="C13" s="47">
        <v>466250</v>
      </c>
      <c r="D13" s="47">
        <v>498887.5</v>
      </c>
      <c r="E13" s="4" t="s">
        <v>24</v>
      </c>
      <c r="F13" s="50" t="s">
        <v>106</v>
      </c>
      <c r="G13" s="52">
        <v>483990.96</v>
      </c>
      <c r="H13" s="50" t="s">
        <v>106</v>
      </c>
      <c r="I13" s="52">
        <v>483990.96</v>
      </c>
      <c r="J13" s="57"/>
      <c r="K13" s="58" t="s">
        <v>135</v>
      </c>
    </row>
    <row r="14" spans="1:11" s="11" customFormat="1" ht="17.25">
      <c r="A14" s="40"/>
      <c r="B14" s="50" t="s">
        <v>131</v>
      </c>
      <c r="C14" s="46"/>
      <c r="D14" s="47"/>
      <c r="E14" s="81"/>
      <c r="F14" s="50"/>
      <c r="G14" s="52"/>
      <c r="H14" s="51"/>
      <c r="I14" s="52"/>
      <c r="J14" s="57"/>
      <c r="K14" s="58" t="s">
        <v>133</v>
      </c>
    </row>
    <row r="15" spans="1:11" s="11" customFormat="1" ht="17.25">
      <c r="A15" s="40"/>
      <c r="B15" s="50" t="s">
        <v>132</v>
      </c>
      <c r="C15" s="46"/>
      <c r="D15" s="47"/>
      <c r="E15" s="81"/>
      <c r="F15" s="50"/>
      <c r="G15" s="52"/>
      <c r="H15" s="51"/>
      <c r="I15" s="52"/>
      <c r="J15" s="57"/>
      <c r="K15" s="58" t="s">
        <v>134</v>
      </c>
    </row>
    <row r="16" spans="1:11" s="11" customFormat="1" ht="17.25">
      <c r="A16" s="53"/>
      <c r="B16" s="54" t="s">
        <v>105</v>
      </c>
      <c r="C16" s="48"/>
      <c r="D16" s="49"/>
      <c r="E16" s="82"/>
      <c r="F16" s="54"/>
      <c r="G16" s="56"/>
      <c r="H16" s="55"/>
      <c r="I16" s="56"/>
      <c r="J16" s="83"/>
      <c r="K16" s="61"/>
    </row>
    <row r="17" spans="1:11" s="11" customFormat="1" ht="17.25">
      <c r="A17" s="40">
        <v>2</v>
      </c>
      <c r="B17" s="50" t="s">
        <v>33</v>
      </c>
      <c r="C17" s="47">
        <f>D17*100/107</f>
        <v>431414.95327102806</v>
      </c>
      <c r="D17" s="47">
        <v>461614</v>
      </c>
      <c r="E17" s="4" t="s">
        <v>24</v>
      </c>
      <c r="F17" s="50" t="s">
        <v>91</v>
      </c>
      <c r="G17" s="52">
        <v>447109</v>
      </c>
      <c r="H17" s="50" t="s">
        <v>91</v>
      </c>
      <c r="I17" s="52">
        <v>447109</v>
      </c>
      <c r="J17" s="57"/>
      <c r="K17" s="58" t="s">
        <v>92</v>
      </c>
    </row>
    <row r="18" spans="1:11" s="11" customFormat="1" ht="17.25">
      <c r="A18" s="40"/>
      <c r="B18" s="50" t="s">
        <v>85</v>
      </c>
      <c r="C18" s="46"/>
      <c r="D18" s="47"/>
      <c r="E18" s="81"/>
      <c r="F18" s="50"/>
      <c r="G18" s="52"/>
      <c r="H18" s="51"/>
      <c r="I18" s="52"/>
      <c r="J18" s="57"/>
      <c r="K18" s="58" t="s">
        <v>93</v>
      </c>
    </row>
    <row r="19" spans="1:11" s="11" customFormat="1" ht="17.25">
      <c r="A19" s="40"/>
      <c r="B19" s="50" t="s">
        <v>86</v>
      </c>
      <c r="C19" s="46"/>
      <c r="D19" s="47"/>
      <c r="E19" s="81"/>
      <c r="F19" s="50"/>
      <c r="G19" s="52"/>
      <c r="H19" s="51"/>
      <c r="I19" s="52"/>
      <c r="J19" s="57"/>
      <c r="K19" s="58" t="s">
        <v>94</v>
      </c>
    </row>
    <row r="20" spans="1:11" s="11" customFormat="1" ht="17.25">
      <c r="A20" s="40"/>
      <c r="B20" s="50" t="s">
        <v>87</v>
      </c>
      <c r="C20" s="46"/>
      <c r="D20" s="47"/>
      <c r="E20" s="81"/>
      <c r="F20" s="50"/>
      <c r="G20" s="52"/>
      <c r="H20" s="51"/>
      <c r="I20" s="52"/>
      <c r="J20" s="57"/>
      <c r="K20" s="58"/>
    </row>
    <row r="21" spans="1:11" s="11" customFormat="1" ht="17.25">
      <c r="A21" s="40"/>
      <c r="B21" s="50" t="s">
        <v>88</v>
      </c>
      <c r="C21" s="46"/>
      <c r="D21" s="47"/>
      <c r="E21" s="81"/>
      <c r="F21" s="50"/>
      <c r="G21" s="52"/>
      <c r="H21" s="51"/>
      <c r="I21" s="52"/>
      <c r="J21" s="57"/>
      <c r="K21" s="58"/>
    </row>
    <row r="22" spans="1:11" s="11" customFormat="1" ht="17.25">
      <c r="A22" s="40"/>
      <c r="B22" s="50" t="s">
        <v>89</v>
      </c>
      <c r="C22" s="46"/>
      <c r="D22" s="47"/>
      <c r="E22" s="81"/>
      <c r="F22" s="50"/>
      <c r="G22" s="52"/>
      <c r="H22" s="51"/>
      <c r="I22" s="52"/>
      <c r="J22" s="57"/>
      <c r="K22" s="58"/>
    </row>
    <row r="23" spans="1:11" s="11" customFormat="1" ht="17.25">
      <c r="A23" s="40"/>
      <c r="B23" s="50" t="s">
        <v>90</v>
      </c>
      <c r="C23" s="46"/>
      <c r="D23" s="47"/>
      <c r="E23" s="81"/>
      <c r="F23" s="50"/>
      <c r="G23" s="52"/>
      <c r="H23" s="51"/>
      <c r="I23" s="52"/>
      <c r="J23" s="57"/>
      <c r="K23" s="58"/>
    </row>
    <row r="24" spans="1:11" s="11" customFormat="1" ht="17.25">
      <c r="A24" s="53"/>
      <c r="B24" s="54" t="s">
        <v>30</v>
      </c>
      <c r="C24" s="48"/>
      <c r="D24" s="49"/>
      <c r="E24" s="82"/>
      <c r="F24" s="54"/>
      <c r="G24" s="56"/>
      <c r="H24" s="55"/>
      <c r="I24" s="56"/>
      <c r="J24" s="83"/>
      <c r="K24" s="61"/>
    </row>
    <row r="25" spans="1:11" s="11" customFormat="1" ht="17.25">
      <c r="A25" s="40">
        <v>3</v>
      </c>
      <c r="B25" s="50" t="s">
        <v>29</v>
      </c>
      <c r="C25" s="47">
        <f>D25*100/107</f>
        <v>412089.7196261682</v>
      </c>
      <c r="D25" s="47">
        <v>440936</v>
      </c>
      <c r="E25" s="4" t="s">
        <v>24</v>
      </c>
      <c r="F25" s="50" t="s">
        <v>128</v>
      </c>
      <c r="G25" s="52">
        <v>427420</v>
      </c>
      <c r="H25" s="50" t="s">
        <v>128</v>
      </c>
      <c r="I25" s="52">
        <v>427420</v>
      </c>
      <c r="J25" s="57"/>
      <c r="K25" s="58" t="s">
        <v>138</v>
      </c>
    </row>
    <row r="26" spans="1:11" s="11" customFormat="1" ht="17.25">
      <c r="A26" s="40"/>
      <c r="B26" s="50" t="s">
        <v>50</v>
      </c>
      <c r="C26" s="46"/>
      <c r="D26" s="47"/>
      <c r="E26" s="81"/>
      <c r="F26" s="50"/>
      <c r="G26" s="52"/>
      <c r="H26" s="51"/>
      <c r="I26" s="52"/>
      <c r="J26" s="57"/>
      <c r="K26" s="58" t="s">
        <v>129</v>
      </c>
    </row>
    <row r="27" spans="1:11" s="11" customFormat="1" ht="17.25">
      <c r="A27" s="40"/>
      <c r="B27" s="50" t="s">
        <v>127</v>
      </c>
      <c r="C27" s="46"/>
      <c r="D27" s="47"/>
      <c r="E27" s="81"/>
      <c r="F27" s="50"/>
      <c r="G27" s="52"/>
      <c r="H27" s="51"/>
      <c r="I27" s="52"/>
      <c r="J27" s="57"/>
      <c r="K27" s="58" t="s">
        <v>137</v>
      </c>
    </row>
    <row r="28" spans="1:11" s="11" customFormat="1" ht="17.25">
      <c r="A28" s="40"/>
      <c r="B28" s="50" t="s">
        <v>52</v>
      </c>
      <c r="C28" s="46"/>
      <c r="D28" s="47"/>
      <c r="E28" s="81"/>
      <c r="F28" s="50"/>
      <c r="G28" s="52"/>
      <c r="H28" s="51"/>
      <c r="I28" s="52"/>
      <c r="J28" s="57"/>
      <c r="K28" s="58"/>
    </row>
    <row r="29" spans="1:36" s="84" customFormat="1" ht="17.25">
      <c r="A29" s="53"/>
      <c r="B29" s="54" t="s">
        <v>31</v>
      </c>
      <c r="C29" s="48"/>
      <c r="D29" s="49"/>
      <c r="E29" s="82"/>
      <c r="F29" s="54"/>
      <c r="G29" s="56"/>
      <c r="H29" s="55"/>
      <c r="I29" s="56"/>
      <c r="J29" s="83"/>
      <c r="K29" s="6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11" s="11" customFormat="1" ht="17.25">
      <c r="A30" s="40">
        <v>4</v>
      </c>
      <c r="B30" s="50" t="s">
        <v>33</v>
      </c>
      <c r="C30" s="47">
        <f>D30*100/107</f>
        <v>338761.68224299065</v>
      </c>
      <c r="D30" s="47">
        <v>362475</v>
      </c>
      <c r="E30" s="4" t="s">
        <v>24</v>
      </c>
      <c r="F30" s="50" t="s">
        <v>41</v>
      </c>
      <c r="G30" s="52">
        <v>351013</v>
      </c>
      <c r="H30" s="50" t="s">
        <v>41</v>
      </c>
      <c r="I30" s="52">
        <v>351013</v>
      </c>
      <c r="J30" s="57"/>
      <c r="K30" s="58" t="s">
        <v>44</v>
      </c>
    </row>
    <row r="31" spans="1:11" s="11" customFormat="1" ht="17.25">
      <c r="A31" s="40"/>
      <c r="B31" s="50" t="s">
        <v>40</v>
      </c>
      <c r="C31" s="46"/>
      <c r="D31" s="47"/>
      <c r="E31" s="81"/>
      <c r="F31" s="50"/>
      <c r="G31" s="52"/>
      <c r="H31" s="51"/>
      <c r="I31" s="52"/>
      <c r="J31" s="57"/>
      <c r="K31" s="58" t="s">
        <v>42</v>
      </c>
    </row>
    <row r="32" spans="1:11" s="11" customFormat="1" ht="17.25">
      <c r="A32" s="53"/>
      <c r="B32" s="54"/>
      <c r="C32" s="48"/>
      <c r="D32" s="49"/>
      <c r="E32" s="82"/>
      <c r="F32" s="54"/>
      <c r="G32" s="56"/>
      <c r="H32" s="55"/>
      <c r="I32" s="56"/>
      <c r="J32" s="83"/>
      <c r="K32" s="61" t="s">
        <v>43</v>
      </c>
    </row>
    <row r="33" spans="1:11" s="11" customFormat="1" ht="17.25">
      <c r="A33" s="40">
        <v>5</v>
      </c>
      <c r="B33" s="50" t="s">
        <v>33</v>
      </c>
      <c r="C33" s="47">
        <f>D33*100/107</f>
        <v>315357.0093457944</v>
      </c>
      <c r="D33" s="47">
        <v>337432</v>
      </c>
      <c r="E33" s="4" t="s">
        <v>24</v>
      </c>
      <c r="F33" s="50" t="s">
        <v>99</v>
      </c>
      <c r="G33" s="52">
        <v>326989</v>
      </c>
      <c r="H33" s="50" t="s">
        <v>99</v>
      </c>
      <c r="I33" s="52">
        <v>326989</v>
      </c>
      <c r="J33" s="57"/>
      <c r="K33" s="58" t="s">
        <v>100</v>
      </c>
    </row>
    <row r="34" spans="1:11" s="11" customFormat="1" ht="17.25">
      <c r="A34" s="40"/>
      <c r="B34" s="50" t="s">
        <v>97</v>
      </c>
      <c r="C34" s="46"/>
      <c r="D34" s="47"/>
      <c r="E34" s="81"/>
      <c r="F34" s="50"/>
      <c r="G34" s="52"/>
      <c r="H34" s="51"/>
      <c r="I34" s="52"/>
      <c r="J34" s="57"/>
      <c r="K34" s="58" t="s">
        <v>101</v>
      </c>
    </row>
    <row r="35" spans="1:11" s="11" customFormat="1" ht="17.25">
      <c r="A35" s="40"/>
      <c r="B35" s="50" t="s">
        <v>98</v>
      </c>
      <c r="C35" s="46"/>
      <c r="D35" s="47"/>
      <c r="E35" s="81"/>
      <c r="F35" s="50"/>
      <c r="G35" s="52"/>
      <c r="H35" s="51"/>
      <c r="I35" s="52"/>
      <c r="J35" s="57"/>
      <c r="K35" s="58" t="s">
        <v>102</v>
      </c>
    </row>
    <row r="36" spans="1:11" s="11" customFormat="1" ht="17.25">
      <c r="A36" s="40"/>
      <c r="B36" s="50" t="s">
        <v>47</v>
      </c>
      <c r="C36" s="46"/>
      <c r="D36" s="47"/>
      <c r="E36" s="81"/>
      <c r="F36" s="50"/>
      <c r="G36" s="52"/>
      <c r="H36" s="51"/>
      <c r="I36" s="52"/>
      <c r="J36" s="57"/>
      <c r="K36" s="58"/>
    </row>
    <row r="37" spans="1:11" s="11" customFormat="1" ht="17.25">
      <c r="A37" s="53"/>
      <c r="B37" s="54" t="s">
        <v>31</v>
      </c>
      <c r="C37" s="48"/>
      <c r="D37" s="49"/>
      <c r="E37" s="82"/>
      <c r="F37" s="54"/>
      <c r="G37" s="56"/>
      <c r="H37" s="55"/>
      <c r="I37" s="56"/>
      <c r="J37" s="83"/>
      <c r="K37" s="61"/>
    </row>
    <row r="38" spans="1:11" s="11" customFormat="1" ht="17.25">
      <c r="A38" s="40">
        <v>6</v>
      </c>
      <c r="B38" s="50" t="s">
        <v>29</v>
      </c>
      <c r="C38" s="47">
        <f>D38*100/107</f>
        <v>294191.5887850467</v>
      </c>
      <c r="D38" s="47">
        <v>314785</v>
      </c>
      <c r="E38" s="4" t="s">
        <v>24</v>
      </c>
      <c r="F38" s="50" t="s">
        <v>53</v>
      </c>
      <c r="G38" s="52">
        <v>304996</v>
      </c>
      <c r="H38" s="50" t="s">
        <v>53</v>
      </c>
      <c r="I38" s="52">
        <v>304996</v>
      </c>
      <c r="J38" s="57"/>
      <c r="K38" s="58" t="s">
        <v>54</v>
      </c>
    </row>
    <row r="39" spans="1:11" s="11" customFormat="1" ht="17.25">
      <c r="A39" s="40"/>
      <c r="B39" s="50" t="s">
        <v>50</v>
      </c>
      <c r="C39" s="46"/>
      <c r="D39" s="47"/>
      <c r="E39" s="81"/>
      <c r="F39" s="50"/>
      <c r="G39" s="52"/>
      <c r="H39" s="51"/>
      <c r="I39" s="52"/>
      <c r="J39" s="57"/>
      <c r="K39" s="58" t="s">
        <v>55</v>
      </c>
    </row>
    <row r="40" spans="1:11" s="11" customFormat="1" ht="17.25">
      <c r="A40" s="40"/>
      <c r="B40" s="50" t="s">
        <v>51</v>
      </c>
      <c r="C40" s="46"/>
      <c r="D40" s="47"/>
      <c r="E40" s="81"/>
      <c r="F40" s="50"/>
      <c r="G40" s="52"/>
      <c r="H40" s="51"/>
      <c r="I40" s="52"/>
      <c r="J40" s="57"/>
      <c r="K40" s="58" t="s">
        <v>56</v>
      </c>
    </row>
    <row r="41" spans="1:11" s="11" customFormat="1" ht="17.25">
      <c r="A41" s="40"/>
      <c r="B41" s="50" t="s">
        <v>52</v>
      </c>
      <c r="C41" s="46"/>
      <c r="D41" s="47"/>
      <c r="E41" s="81"/>
      <c r="F41" s="50"/>
      <c r="G41" s="52"/>
      <c r="H41" s="51"/>
      <c r="I41" s="52"/>
      <c r="J41" s="57"/>
      <c r="K41" s="58"/>
    </row>
    <row r="42" spans="1:36" s="84" customFormat="1" ht="17.25">
      <c r="A42" s="53"/>
      <c r="B42" s="54" t="s">
        <v>31</v>
      </c>
      <c r="C42" s="48"/>
      <c r="D42" s="49"/>
      <c r="E42" s="82"/>
      <c r="F42" s="54"/>
      <c r="G42" s="56"/>
      <c r="H42" s="55"/>
      <c r="I42" s="56"/>
      <c r="J42" s="83"/>
      <c r="K42" s="6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2:11" s="11" customFormat="1" ht="17.25">
      <c r="B43" s="51"/>
      <c r="C43" s="46"/>
      <c r="D43" s="46"/>
      <c r="E43" s="81"/>
      <c r="F43" s="51"/>
      <c r="G43" s="91"/>
      <c r="H43" s="51"/>
      <c r="I43" s="91"/>
      <c r="J43" s="57"/>
      <c r="K43" s="92"/>
    </row>
    <row r="44" spans="2:11" s="11" customFormat="1" ht="17.25">
      <c r="B44" s="51"/>
      <c r="C44" s="46"/>
      <c r="D44" s="46"/>
      <c r="E44" s="81"/>
      <c r="F44" s="51"/>
      <c r="G44" s="91"/>
      <c r="H44" s="51"/>
      <c r="I44" s="91"/>
      <c r="J44" s="57"/>
      <c r="K44" s="92"/>
    </row>
    <row r="45" spans="1:11" s="11" customFormat="1" ht="17.25">
      <c r="A45" s="93"/>
      <c r="B45" s="51"/>
      <c r="C45" s="46"/>
      <c r="D45" s="46"/>
      <c r="E45" s="81"/>
      <c r="F45" s="51"/>
      <c r="G45" s="91"/>
      <c r="H45" s="51"/>
      <c r="I45" s="91"/>
      <c r="J45" s="57"/>
      <c r="K45" s="92"/>
    </row>
    <row r="46" spans="1:11" s="11" customFormat="1" ht="17.25">
      <c r="A46" s="93"/>
      <c r="B46" s="51"/>
      <c r="C46" s="46"/>
      <c r="D46" s="46"/>
      <c r="E46" s="81"/>
      <c r="F46" s="51"/>
      <c r="G46" s="91"/>
      <c r="H46" s="51"/>
      <c r="I46" s="91"/>
      <c r="J46" s="57"/>
      <c r="K46" s="92"/>
    </row>
    <row r="47" spans="1:11" s="11" customFormat="1" ht="17.25">
      <c r="A47" s="40">
        <v>7</v>
      </c>
      <c r="B47" s="50" t="s">
        <v>33</v>
      </c>
      <c r="C47" s="47">
        <f>D47*100/107</f>
        <v>246343.92523364487</v>
      </c>
      <c r="D47" s="47">
        <v>263588</v>
      </c>
      <c r="E47" s="4" t="s">
        <v>24</v>
      </c>
      <c r="F47" s="50" t="s">
        <v>36</v>
      </c>
      <c r="G47" s="52">
        <v>255205</v>
      </c>
      <c r="H47" s="50" t="s">
        <v>36</v>
      </c>
      <c r="I47" s="52">
        <v>255205</v>
      </c>
      <c r="J47" s="57"/>
      <c r="K47" s="58" t="s">
        <v>61</v>
      </c>
    </row>
    <row r="48" spans="1:11" s="11" customFormat="1" ht="17.25">
      <c r="A48" s="40"/>
      <c r="B48" s="50" t="s">
        <v>57</v>
      </c>
      <c r="C48" s="46"/>
      <c r="D48" s="47"/>
      <c r="E48" s="81"/>
      <c r="F48" s="50"/>
      <c r="G48" s="52"/>
      <c r="H48" s="51"/>
      <c r="I48" s="52"/>
      <c r="J48" s="57"/>
      <c r="K48" s="58" t="s">
        <v>62</v>
      </c>
    </row>
    <row r="49" spans="1:11" s="11" customFormat="1" ht="17.25">
      <c r="A49" s="40"/>
      <c r="B49" s="50" t="s">
        <v>58</v>
      </c>
      <c r="C49" s="46"/>
      <c r="D49" s="47"/>
      <c r="E49" s="81"/>
      <c r="F49" s="50"/>
      <c r="G49" s="52"/>
      <c r="H49" s="51"/>
      <c r="I49" s="52"/>
      <c r="J49" s="57"/>
      <c r="K49" s="58" t="s">
        <v>63</v>
      </c>
    </row>
    <row r="50" spans="1:11" s="11" customFormat="1" ht="17.25">
      <c r="A50" s="40"/>
      <c r="B50" s="50" t="s">
        <v>30</v>
      </c>
      <c r="C50" s="46"/>
      <c r="D50" s="47"/>
      <c r="E50" s="81"/>
      <c r="F50" s="50"/>
      <c r="G50" s="52"/>
      <c r="H50" s="51"/>
      <c r="I50" s="52"/>
      <c r="J50" s="57"/>
      <c r="K50" s="58"/>
    </row>
    <row r="51" spans="1:11" s="11" customFormat="1" ht="17.25">
      <c r="A51" s="40"/>
      <c r="B51" s="50" t="s">
        <v>59</v>
      </c>
      <c r="C51" s="46"/>
      <c r="D51" s="47"/>
      <c r="E51" s="81"/>
      <c r="F51" s="50"/>
      <c r="G51" s="52"/>
      <c r="H51" s="51"/>
      <c r="I51" s="52"/>
      <c r="J51" s="57"/>
      <c r="K51" s="58"/>
    </row>
    <row r="52" spans="1:11" s="11" customFormat="1" ht="17.25">
      <c r="A52" s="40"/>
      <c r="B52" s="50" t="s">
        <v>60</v>
      </c>
      <c r="C52" s="46"/>
      <c r="D52" s="47"/>
      <c r="E52" s="81"/>
      <c r="F52" s="50"/>
      <c r="G52" s="52"/>
      <c r="H52" s="51"/>
      <c r="I52" s="52"/>
      <c r="J52" s="57"/>
      <c r="K52" s="58"/>
    </row>
    <row r="53" spans="1:11" s="11" customFormat="1" ht="17.25">
      <c r="A53" s="53"/>
      <c r="B53" s="54" t="s">
        <v>30</v>
      </c>
      <c r="C53" s="48"/>
      <c r="D53" s="49"/>
      <c r="E53" s="82"/>
      <c r="F53" s="54"/>
      <c r="G53" s="56"/>
      <c r="H53" s="55"/>
      <c r="I53" s="56"/>
      <c r="J53" s="83"/>
      <c r="K53" s="61"/>
    </row>
    <row r="54" spans="1:11" s="11" customFormat="1" ht="17.25">
      <c r="A54" s="40">
        <v>8</v>
      </c>
      <c r="B54" s="50" t="s">
        <v>71</v>
      </c>
      <c r="C54" s="47">
        <v>202565.42</v>
      </c>
      <c r="D54" s="47">
        <v>216000</v>
      </c>
      <c r="E54" s="4" t="s">
        <v>24</v>
      </c>
      <c r="F54" s="50" t="s">
        <v>73</v>
      </c>
      <c r="G54" s="52">
        <v>216000</v>
      </c>
      <c r="H54" s="50" t="s">
        <v>73</v>
      </c>
      <c r="I54" s="52">
        <v>216000</v>
      </c>
      <c r="J54" s="57"/>
      <c r="K54" s="58" t="s">
        <v>74</v>
      </c>
    </row>
    <row r="55" spans="1:11" s="11" customFormat="1" ht="17.25">
      <c r="A55" s="40"/>
      <c r="B55" s="50" t="s">
        <v>72</v>
      </c>
      <c r="C55" s="46"/>
      <c r="D55" s="47"/>
      <c r="E55" s="81"/>
      <c r="F55" s="50"/>
      <c r="G55" s="52"/>
      <c r="H55" s="51"/>
      <c r="I55" s="52"/>
      <c r="J55" s="57"/>
      <c r="K55" s="58" t="s">
        <v>75</v>
      </c>
    </row>
    <row r="56" spans="1:11" s="11" customFormat="1" ht="17.25">
      <c r="A56" s="53"/>
      <c r="B56" s="54" t="s">
        <v>1</v>
      </c>
      <c r="C56" s="48"/>
      <c r="D56" s="49"/>
      <c r="E56" s="82"/>
      <c r="F56" s="54"/>
      <c r="G56" s="56"/>
      <c r="H56" s="55"/>
      <c r="I56" s="56"/>
      <c r="J56" s="83"/>
      <c r="K56" s="61" t="s">
        <v>63</v>
      </c>
    </row>
    <row r="57" spans="1:11" s="11" customFormat="1" ht="17.25">
      <c r="A57" s="40">
        <v>9</v>
      </c>
      <c r="B57" s="50" t="s">
        <v>33</v>
      </c>
      <c r="C57" s="47">
        <f>D57*100/107</f>
        <v>200585.04672897197</v>
      </c>
      <c r="D57" s="47">
        <v>214626</v>
      </c>
      <c r="E57" s="4" t="s">
        <v>24</v>
      </c>
      <c r="F57" s="67" t="s">
        <v>78</v>
      </c>
      <c r="G57" s="52">
        <v>208165</v>
      </c>
      <c r="H57" s="67" t="s">
        <v>78</v>
      </c>
      <c r="I57" s="52">
        <v>208165</v>
      </c>
      <c r="J57" s="57"/>
      <c r="K57" s="58" t="s">
        <v>136</v>
      </c>
    </row>
    <row r="58" spans="1:11" s="11" customFormat="1" ht="17.25">
      <c r="A58" s="40"/>
      <c r="B58" s="50" t="s">
        <v>121</v>
      </c>
      <c r="C58" s="46"/>
      <c r="D58" s="47"/>
      <c r="E58" s="81"/>
      <c r="F58" s="50"/>
      <c r="G58" s="52"/>
      <c r="H58" s="51"/>
      <c r="I58" s="52"/>
      <c r="J58" s="57"/>
      <c r="K58" s="58" t="s">
        <v>125</v>
      </c>
    </row>
    <row r="59" spans="1:11" s="11" customFormat="1" ht="17.25">
      <c r="A59" s="40"/>
      <c r="B59" s="50" t="s">
        <v>120</v>
      </c>
      <c r="C59" s="46"/>
      <c r="D59" s="47"/>
      <c r="E59" s="81"/>
      <c r="F59" s="50"/>
      <c r="G59" s="52"/>
      <c r="H59" s="51"/>
      <c r="I59" s="52"/>
      <c r="J59" s="57"/>
      <c r="K59" s="58" t="s">
        <v>126</v>
      </c>
    </row>
    <row r="60" spans="1:11" s="11" customFormat="1" ht="17.25">
      <c r="A60" s="40"/>
      <c r="B60" s="50" t="s">
        <v>30</v>
      </c>
      <c r="C60" s="46"/>
      <c r="D60" s="47"/>
      <c r="E60" s="81"/>
      <c r="F60" s="50"/>
      <c r="G60" s="52"/>
      <c r="H60" s="51"/>
      <c r="I60" s="52"/>
      <c r="J60" s="57"/>
      <c r="K60" s="58"/>
    </row>
    <row r="61" spans="1:11" s="11" customFormat="1" ht="17.25">
      <c r="A61" s="40"/>
      <c r="B61" s="50" t="s">
        <v>122</v>
      </c>
      <c r="C61" s="46"/>
      <c r="D61" s="47"/>
      <c r="E61" s="81"/>
      <c r="F61" s="50"/>
      <c r="G61" s="52"/>
      <c r="H61" s="51"/>
      <c r="I61" s="52"/>
      <c r="J61" s="57"/>
      <c r="K61" s="58"/>
    </row>
    <row r="62" spans="1:11" s="11" customFormat="1" ht="17.25">
      <c r="A62" s="40"/>
      <c r="B62" s="50" t="s">
        <v>123</v>
      </c>
      <c r="C62" s="46"/>
      <c r="D62" s="47"/>
      <c r="E62" s="81"/>
      <c r="F62" s="50"/>
      <c r="G62" s="52"/>
      <c r="H62" s="51"/>
      <c r="I62" s="52"/>
      <c r="J62" s="57"/>
      <c r="K62" s="58"/>
    </row>
    <row r="63" spans="1:11" s="11" customFormat="1" ht="17.25">
      <c r="A63" s="53"/>
      <c r="B63" s="54" t="s">
        <v>124</v>
      </c>
      <c r="C63" s="48"/>
      <c r="D63" s="49"/>
      <c r="E63" s="82"/>
      <c r="F63" s="54"/>
      <c r="G63" s="56"/>
      <c r="H63" s="55"/>
      <c r="I63" s="56"/>
      <c r="J63" s="83"/>
      <c r="K63" s="61"/>
    </row>
    <row r="64" spans="1:11" s="11" customFormat="1" ht="17.25">
      <c r="A64" s="40">
        <v>10</v>
      </c>
      <c r="B64" s="50" t="s">
        <v>64</v>
      </c>
      <c r="C64" s="47">
        <f>D64*100/107</f>
        <v>161399.06542056074</v>
      </c>
      <c r="D64" s="47">
        <v>172697</v>
      </c>
      <c r="E64" s="4" t="s">
        <v>24</v>
      </c>
      <c r="F64" s="50" t="s">
        <v>37</v>
      </c>
      <c r="G64" s="52">
        <v>167378</v>
      </c>
      <c r="H64" s="50" t="s">
        <v>37</v>
      </c>
      <c r="I64" s="52">
        <v>167378</v>
      </c>
      <c r="J64" s="57"/>
      <c r="K64" s="58" t="s">
        <v>69</v>
      </c>
    </row>
    <row r="65" spans="1:11" s="11" customFormat="1" ht="17.25">
      <c r="A65" s="40"/>
      <c r="B65" s="50" t="s">
        <v>65</v>
      </c>
      <c r="C65" s="46"/>
      <c r="D65" s="47"/>
      <c r="E65" s="81"/>
      <c r="F65" s="50"/>
      <c r="G65" s="52"/>
      <c r="H65" s="51"/>
      <c r="I65" s="52"/>
      <c r="J65" s="57"/>
      <c r="K65" s="58" t="s">
        <v>70</v>
      </c>
    </row>
    <row r="66" spans="1:11" s="11" customFormat="1" ht="17.25">
      <c r="A66" s="40"/>
      <c r="B66" s="50" t="s">
        <v>66</v>
      </c>
      <c r="C66" s="46"/>
      <c r="D66" s="47"/>
      <c r="E66" s="81"/>
      <c r="F66" s="50"/>
      <c r="G66" s="52"/>
      <c r="H66" s="51"/>
      <c r="I66" s="52"/>
      <c r="J66" s="57"/>
      <c r="K66" s="58" t="s">
        <v>63</v>
      </c>
    </row>
    <row r="67" spans="1:11" s="11" customFormat="1" ht="17.25">
      <c r="A67" s="40"/>
      <c r="B67" s="50" t="s">
        <v>30</v>
      </c>
      <c r="C67" s="46"/>
      <c r="D67" s="47"/>
      <c r="E67" s="81"/>
      <c r="F67" s="50"/>
      <c r="G67" s="52"/>
      <c r="H67" s="51"/>
      <c r="I67" s="52"/>
      <c r="J67" s="57"/>
      <c r="K67" s="58"/>
    </row>
    <row r="68" spans="1:11" s="11" customFormat="1" ht="17.25">
      <c r="A68" s="40"/>
      <c r="B68" s="50" t="s">
        <v>67</v>
      </c>
      <c r="C68" s="46"/>
      <c r="D68" s="47"/>
      <c r="E68" s="81"/>
      <c r="F68" s="50"/>
      <c r="G68" s="52"/>
      <c r="H68" s="51"/>
      <c r="I68" s="52"/>
      <c r="J68" s="57"/>
      <c r="K68" s="58"/>
    </row>
    <row r="69" spans="1:11" s="11" customFormat="1" ht="17.25">
      <c r="A69" s="40"/>
      <c r="B69" s="50" t="s">
        <v>68</v>
      </c>
      <c r="C69" s="46"/>
      <c r="D69" s="47"/>
      <c r="E69" s="81"/>
      <c r="F69" s="50"/>
      <c r="G69" s="52"/>
      <c r="H69" s="51"/>
      <c r="I69" s="52"/>
      <c r="J69" s="57"/>
      <c r="K69" s="58"/>
    </row>
    <row r="70" spans="1:11" s="11" customFormat="1" ht="17.25">
      <c r="A70" s="53"/>
      <c r="B70" s="54" t="s">
        <v>164</v>
      </c>
      <c r="C70" s="48"/>
      <c r="D70" s="49"/>
      <c r="E70" s="82"/>
      <c r="F70" s="54"/>
      <c r="G70" s="56"/>
      <c r="H70" s="55"/>
      <c r="I70" s="56"/>
      <c r="J70" s="83"/>
      <c r="K70" s="61"/>
    </row>
    <row r="71" spans="1:11" s="11" customFormat="1" ht="17.25">
      <c r="A71" s="40">
        <v>11</v>
      </c>
      <c r="B71" s="50" t="s">
        <v>29</v>
      </c>
      <c r="C71" s="47">
        <f>D71*100/107</f>
        <v>43394.392523364484</v>
      </c>
      <c r="D71" s="47">
        <v>46432</v>
      </c>
      <c r="E71" s="4" t="s">
        <v>24</v>
      </c>
      <c r="F71" s="50" t="s">
        <v>32</v>
      </c>
      <c r="G71" s="52">
        <v>45008</v>
      </c>
      <c r="H71" s="50" t="s">
        <v>32</v>
      </c>
      <c r="I71" s="52">
        <v>45008</v>
      </c>
      <c r="J71" s="57"/>
      <c r="K71" s="58" t="s">
        <v>48</v>
      </c>
    </row>
    <row r="72" spans="1:11" s="11" customFormat="1" ht="17.25">
      <c r="A72" s="40"/>
      <c r="B72" s="50" t="s">
        <v>45</v>
      </c>
      <c r="C72" s="46"/>
      <c r="D72" s="47"/>
      <c r="E72" s="81"/>
      <c r="F72" s="50"/>
      <c r="G72" s="52"/>
      <c r="H72" s="51"/>
      <c r="I72" s="52"/>
      <c r="J72" s="57"/>
      <c r="K72" s="58" t="s">
        <v>49</v>
      </c>
    </row>
    <row r="73" spans="1:11" s="11" customFormat="1" ht="17.25">
      <c r="A73" s="40"/>
      <c r="B73" s="50" t="s">
        <v>46</v>
      </c>
      <c r="C73" s="46"/>
      <c r="D73" s="47"/>
      <c r="E73" s="81"/>
      <c r="F73" s="50"/>
      <c r="G73" s="52"/>
      <c r="H73" s="51"/>
      <c r="I73" s="52"/>
      <c r="J73" s="57"/>
      <c r="K73" s="58" t="s">
        <v>43</v>
      </c>
    </row>
    <row r="74" spans="1:11" s="11" customFormat="1" ht="17.25">
      <c r="A74" s="40"/>
      <c r="B74" s="50" t="s">
        <v>47</v>
      </c>
      <c r="C74" s="46"/>
      <c r="D74" s="47"/>
      <c r="E74" s="81"/>
      <c r="F74" s="50"/>
      <c r="G74" s="52"/>
      <c r="H74" s="51"/>
      <c r="I74" s="52"/>
      <c r="J74" s="57"/>
      <c r="K74" s="58"/>
    </row>
    <row r="75" spans="1:11" s="11" customFormat="1" ht="17.25">
      <c r="A75" s="85"/>
      <c r="B75" s="54" t="s">
        <v>31</v>
      </c>
      <c r="C75" s="48"/>
      <c r="D75" s="49"/>
      <c r="E75" s="82"/>
      <c r="F75" s="54"/>
      <c r="G75" s="56"/>
      <c r="H75" s="55"/>
      <c r="I75" s="56"/>
      <c r="J75" s="83"/>
      <c r="K75" s="61"/>
    </row>
    <row r="76" spans="1:11" s="11" customFormat="1" ht="17.25">
      <c r="A76" s="40">
        <v>12</v>
      </c>
      <c r="B76" s="50" t="s">
        <v>139</v>
      </c>
      <c r="C76" s="47">
        <v>78000</v>
      </c>
      <c r="D76" s="47">
        <v>83460</v>
      </c>
      <c r="E76" s="4" t="s">
        <v>24</v>
      </c>
      <c r="F76" s="50" t="s">
        <v>143</v>
      </c>
      <c r="G76" s="47">
        <v>80399.97</v>
      </c>
      <c r="H76" s="50" t="s">
        <v>143</v>
      </c>
      <c r="I76" s="47">
        <v>80399.97</v>
      </c>
      <c r="J76" s="57" t="s">
        <v>35</v>
      </c>
      <c r="K76" s="58" t="s">
        <v>144</v>
      </c>
    </row>
    <row r="77" spans="1:11" s="11" customFormat="1" ht="17.25">
      <c r="A77" s="40"/>
      <c r="B77" s="50" t="s">
        <v>140</v>
      </c>
      <c r="C77" s="46"/>
      <c r="D77" s="47"/>
      <c r="E77" s="81"/>
      <c r="F77" s="50"/>
      <c r="G77" s="52"/>
      <c r="H77" s="51"/>
      <c r="I77" s="52"/>
      <c r="J77" s="57"/>
      <c r="K77" s="58" t="s">
        <v>145</v>
      </c>
    </row>
    <row r="78" spans="1:11" s="11" customFormat="1" ht="17.25">
      <c r="A78" s="40"/>
      <c r="B78" s="50" t="s">
        <v>141</v>
      </c>
      <c r="C78" s="46"/>
      <c r="D78" s="47"/>
      <c r="E78" s="81"/>
      <c r="F78" s="50"/>
      <c r="G78" s="52"/>
      <c r="H78" s="51"/>
      <c r="I78" s="52"/>
      <c r="J78" s="57"/>
      <c r="K78" s="58"/>
    </row>
    <row r="79" spans="1:11" s="11" customFormat="1" ht="17.25">
      <c r="A79" s="53"/>
      <c r="B79" s="54" t="s">
        <v>142</v>
      </c>
      <c r="C79" s="48"/>
      <c r="D79" s="49"/>
      <c r="E79" s="82"/>
      <c r="F79" s="54"/>
      <c r="G79" s="56"/>
      <c r="H79" s="55"/>
      <c r="I79" s="56"/>
      <c r="J79" s="83"/>
      <c r="K79" s="61"/>
    </row>
    <row r="80" spans="1:11" s="11" customFormat="1" ht="17.25">
      <c r="A80" s="40">
        <v>13</v>
      </c>
      <c r="B80" s="50" t="s">
        <v>82</v>
      </c>
      <c r="C80" s="47">
        <v>28037.38</v>
      </c>
      <c r="D80" s="47">
        <v>27670.2</v>
      </c>
      <c r="E80" s="4" t="s">
        <v>24</v>
      </c>
      <c r="F80" s="50" t="s">
        <v>83</v>
      </c>
      <c r="G80" s="47">
        <v>27670.2</v>
      </c>
      <c r="H80" s="50" t="s">
        <v>83</v>
      </c>
      <c r="I80" s="47">
        <v>27670.2</v>
      </c>
      <c r="J80" s="57" t="s">
        <v>35</v>
      </c>
      <c r="K80" s="58" t="s">
        <v>84</v>
      </c>
    </row>
    <row r="81" spans="1:11" s="11" customFormat="1" ht="17.25">
      <c r="A81" s="40"/>
      <c r="B81" s="50" t="s">
        <v>81</v>
      </c>
      <c r="C81" s="46"/>
      <c r="D81" s="47"/>
      <c r="E81" s="81"/>
      <c r="F81" s="50"/>
      <c r="G81" s="52"/>
      <c r="H81" s="51"/>
      <c r="I81" s="52"/>
      <c r="J81" s="57"/>
      <c r="K81" s="58" t="s">
        <v>63</v>
      </c>
    </row>
    <row r="82" spans="1:11" s="11" customFormat="1" ht="17.25">
      <c r="A82" s="53"/>
      <c r="B82" s="54" t="s">
        <v>1</v>
      </c>
      <c r="C82" s="48"/>
      <c r="D82" s="49"/>
      <c r="E82" s="82"/>
      <c r="F82" s="54"/>
      <c r="G82" s="56"/>
      <c r="H82" s="55"/>
      <c r="I82" s="56"/>
      <c r="J82" s="83"/>
      <c r="K82" s="61"/>
    </row>
    <row r="83" spans="1:11" s="11" customFormat="1" ht="17.25">
      <c r="A83" s="40">
        <v>14</v>
      </c>
      <c r="B83" s="50" t="s">
        <v>146</v>
      </c>
      <c r="C83" s="47">
        <v>9600</v>
      </c>
      <c r="D83" s="47">
        <v>10272</v>
      </c>
      <c r="E83" s="4" t="s">
        <v>24</v>
      </c>
      <c r="F83" s="50" t="s">
        <v>148</v>
      </c>
      <c r="G83" s="47">
        <v>8249.7</v>
      </c>
      <c r="H83" s="50" t="s">
        <v>148</v>
      </c>
      <c r="I83" s="47">
        <v>8249.7</v>
      </c>
      <c r="J83" s="57" t="s">
        <v>35</v>
      </c>
      <c r="K83" s="58" t="s">
        <v>149</v>
      </c>
    </row>
    <row r="84" spans="1:11" s="11" customFormat="1" ht="17.25">
      <c r="A84" s="53"/>
      <c r="B84" s="54" t="s">
        <v>147</v>
      </c>
      <c r="C84" s="48"/>
      <c r="D84" s="49"/>
      <c r="E84" s="82"/>
      <c r="F84" s="54"/>
      <c r="G84" s="56"/>
      <c r="H84" s="55"/>
      <c r="I84" s="56"/>
      <c r="J84" s="83"/>
      <c r="K84" s="61" t="s">
        <v>145</v>
      </c>
    </row>
    <row r="85" spans="1:11" s="11" customFormat="1" ht="17.25">
      <c r="A85" s="109" t="s">
        <v>25</v>
      </c>
      <c r="B85" s="110"/>
      <c r="C85" s="73">
        <f>SUM(C13:C84)</f>
        <v>3227990.18317757</v>
      </c>
      <c r="D85" s="73">
        <f>SUM(D13:D84)</f>
        <v>3450874.7</v>
      </c>
      <c r="E85" s="16"/>
      <c r="F85" s="44"/>
      <c r="G85" s="45"/>
      <c r="I85" s="73">
        <f>SUM(I13:I84)</f>
        <v>3349593.8300000005</v>
      </c>
      <c r="J85" s="6"/>
      <c r="K85" s="6"/>
    </row>
    <row r="86" spans="1:11" s="11" customFormat="1" ht="18" thickBot="1">
      <c r="A86" s="94" t="s">
        <v>28</v>
      </c>
      <c r="B86" s="95"/>
      <c r="C86" s="77">
        <f>3227990.18+17501514.02</f>
        <v>20729504.2</v>
      </c>
      <c r="D86" s="78">
        <f>3450874.7+17710023</f>
        <v>21160897.7</v>
      </c>
      <c r="E86" s="74"/>
      <c r="F86" s="75"/>
      <c r="G86" s="75"/>
      <c r="H86" s="76"/>
      <c r="I86" s="77">
        <f>3349593.83+11856497</f>
        <v>15206090.83</v>
      </c>
      <c r="J86" s="6"/>
      <c r="K86" s="6"/>
    </row>
    <row r="87" spans="2:11" s="11" customFormat="1" ht="18" thickTop="1">
      <c r="B87" s="6"/>
      <c r="C87" s="6"/>
      <c r="D87" s="19"/>
      <c r="E87" s="16"/>
      <c r="F87" s="17"/>
      <c r="G87" s="17"/>
      <c r="H87" s="6"/>
      <c r="I87" s="6"/>
      <c r="J87" s="6"/>
      <c r="K87" s="6"/>
    </row>
    <row r="88" spans="1:11" s="11" customFormat="1" ht="17.25">
      <c r="A88" s="18"/>
      <c r="B88" s="6"/>
      <c r="C88" s="6"/>
      <c r="D88" s="19"/>
      <c r="E88" s="16"/>
      <c r="F88" s="17"/>
      <c r="G88" s="17"/>
      <c r="H88" s="6"/>
      <c r="I88" s="6"/>
      <c r="J88" s="6"/>
      <c r="K88" s="6"/>
    </row>
    <row r="89" spans="1:11" s="11" customFormat="1" ht="17.25">
      <c r="A89" s="18"/>
      <c r="B89" s="6"/>
      <c r="C89" s="6"/>
      <c r="D89" s="19"/>
      <c r="E89" s="16"/>
      <c r="F89" s="17"/>
      <c r="G89" s="17"/>
      <c r="H89" s="6"/>
      <c r="I89" s="6"/>
      <c r="J89" s="6"/>
      <c r="K89" s="6"/>
    </row>
    <row r="90" spans="1:11" s="11" customFormat="1" ht="17.25">
      <c r="A90" s="18"/>
      <c r="B90" s="6"/>
      <c r="C90" s="6"/>
      <c r="D90" s="19"/>
      <c r="E90" s="16"/>
      <c r="F90" s="17"/>
      <c r="G90" s="17"/>
      <c r="H90" s="6"/>
      <c r="I90" s="6"/>
      <c r="J90" s="6"/>
      <c r="K90" s="6"/>
    </row>
    <row r="91" spans="1:11" s="11" customFormat="1" ht="17.25">
      <c r="A91" s="18"/>
      <c r="B91" s="6"/>
      <c r="C91" s="6"/>
      <c r="D91" s="19"/>
      <c r="E91" s="16"/>
      <c r="F91" s="17"/>
      <c r="G91" s="17"/>
      <c r="H91" s="6"/>
      <c r="I91" s="6"/>
      <c r="J91" s="6"/>
      <c r="K91" s="6"/>
    </row>
    <row r="92" spans="1:11" s="11" customFormat="1" ht="17.25">
      <c r="A92" s="18"/>
      <c r="B92" s="6"/>
      <c r="C92" s="6"/>
      <c r="D92" s="19"/>
      <c r="E92" s="16"/>
      <c r="F92" s="17"/>
      <c r="G92" s="17"/>
      <c r="H92" s="6"/>
      <c r="I92" s="6"/>
      <c r="J92" s="6"/>
      <c r="K92" s="6"/>
    </row>
    <row r="93" spans="1:11" s="11" customFormat="1" ht="17.25">
      <c r="A93" s="18"/>
      <c r="B93" s="6"/>
      <c r="C93" s="6"/>
      <c r="D93" s="19"/>
      <c r="E93" s="16"/>
      <c r="F93" s="17"/>
      <c r="G93" s="17"/>
      <c r="H93" s="6"/>
      <c r="I93" s="6"/>
      <c r="J93" s="6"/>
      <c r="K93" s="6"/>
    </row>
    <row r="94" spans="1:11" s="11" customFormat="1" ht="17.25">
      <c r="A94" s="18"/>
      <c r="B94" s="6"/>
      <c r="C94" s="6"/>
      <c r="D94" s="19"/>
      <c r="E94" s="16"/>
      <c r="F94" s="17"/>
      <c r="G94" s="17"/>
      <c r="H94" s="6"/>
      <c r="I94" s="6"/>
      <c r="J94" s="6"/>
      <c r="K94" s="6"/>
    </row>
    <row r="95" spans="1:11" s="11" customFormat="1" ht="17.25">
      <c r="A95" s="18"/>
      <c r="B95" s="6"/>
      <c r="C95" s="6"/>
      <c r="D95" s="19"/>
      <c r="E95" s="16"/>
      <c r="F95" s="17"/>
      <c r="G95" s="17"/>
      <c r="H95" s="6"/>
      <c r="I95" s="6"/>
      <c r="J95" s="6"/>
      <c r="K95" s="6"/>
    </row>
    <row r="96" spans="1:11" s="11" customFormat="1" ht="17.25">
      <c r="A96" s="18"/>
      <c r="B96" s="6"/>
      <c r="C96" s="6"/>
      <c r="D96" s="19"/>
      <c r="E96" s="16"/>
      <c r="F96" s="17"/>
      <c r="G96" s="17"/>
      <c r="H96" s="6"/>
      <c r="I96" s="6"/>
      <c r="J96" s="6"/>
      <c r="K96" s="6"/>
    </row>
    <row r="97" spans="1:11" s="11" customFormat="1" ht="17.25">
      <c r="A97" s="18"/>
      <c r="B97" s="6"/>
      <c r="C97" s="6"/>
      <c r="D97" s="19"/>
      <c r="E97" s="16"/>
      <c r="F97" s="17"/>
      <c r="G97" s="17"/>
      <c r="H97" s="6"/>
      <c r="I97" s="6"/>
      <c r="J97" s="6"/>
      <c r="K97" s="6"/>
    </row>
    <row r="98" spans="1:11" s="11" customFormat="1" ht="17.25">
      <c r="A98" s="18"/>
      <c r="B98" s="6"/>
      <c r="C98" s="6"/>
      <c r="D98" s="19"/>
      <c r="E98" s="16"/>
      <c r="F98" s="17"/>
      <c r="G98" s="17"/>
      <c r="H98" s="6"/>
      <c r="I98" s="6"/>
      <c r="J98" s="6"/>
      <c r="K98" s="6"/>
    </row>
    <row r="99" spans="1:11" s="11" customFormat="1" ht="17.25">
      <c r="A99" s="18"/>
      <c r="B99" s="6"/>
      <c r="C99" s="6"/>
      <c r="D99" s="19"/>
      <c r="E99" s="16"/>
      <c r="F99" s="17"/>
      <c r="G99" s="17"/>
      <c r="H99" s="6"/>
      <c r="I99" s="6"/>
      <c r="J99" s="6"/>
      <c r="K99" s="6"/>
    </row>
    <row r="100" spans="1:11" s="11" customFormat="1" ht="17.25">
      <c r="A100" s="18"/>
      <c r="B100" s="6"/>
      <c r="C100" s="6"/>
      <c r="D100" s="19"/>
      <c r="E100" s="16"/>
      <c r="F100" s="17"/>
      <c r="G100" s="17"/>
      <c r="H100" s="6"/>
      <c r="I100" s="6"/>
      <c r="J100" s="6"/>
      <c r="K100" s="6"/>
    </row>
    <row r="101" spans="1:11" s="11" customFormat="1" ht="17.25">
      <c r="A101" s="18"/>
      <c r="B101" s="6"/>
      <c r="C101" s="6"/>
      <c r="D101" s="19"/>
      <c r="E101" s="16"/>
      <c r="F101" s="17"/>
      <c r="G101" s="17"/>
      <c r="H101" s="6"/>
      <c r="I101" s="6"/>
      <c r="J101" s="6"/>
      <c r="K101" s="6"/>
    </row>
    <row r="102" spans="1:11" s="11" customFormat="1" ht="17.25">
      <c r="A102" s="18"/>
      <c r="B102" s="6"/>
      <c r="C102" s="6"/>
      <c r="D102" s="19"/>
      <c r="E102" s="16"/>
      <c r="F102" s="17"/>
      <c r="G102" s="17"/>
      <c r="H102" s="6"/>
      <c r="I102" s="6"/>
      <c r="J102" s="6"/>
      <c r="K102" s="6"/>
    </row>
    <row r="103" spans="1:11" s="11" customFormat="1" ht="17.25">
      <c r="A103" s="18"/>
      <c r="B103" s="6"/>
      <c r="C103" s="6"/>
      <c r="D103" s="19"/>
      <c r="E103" s="16"/>
      <c r="F103" s="17"/>
      <c r="G103" s="17"/>
      <c r="H103" s="6"/>
      <c r="I103" s="6"/>
      <c r="J103" s="6"/>
      <c r="K103" s="6"/>
    </row>
    <row r="104" spans="1:11" s="11" customFormat="1" ht="17.25">
      <c r="A104" s="18"/>
      <c r="B104" s="6"/>
      <c r="C104" s="6"/>
      <c r="D104" s="19"/>
      <c r="E104" s="16"/>
      <c r="F104" s="17"/>
      <c r="G104" s="17"/>
      <c r="H104" s="6"/>
      <c r="I104" s="6"/>
      <c r="J104" s="6"/>
      <c r="K104" s="6"/>
    </row>
    <row r="105" spans="1:11" s="11" customFormat="1" ht="17.25">
      <c r="A105" s="18"/>
      <c r="B105" s="6"/>
      <c r="C105" s="6"/>
      <c r="D105" s="19"/>
      <c r="E105" s="16"/>
      <c r="F105" s="17"/>
      <c r="G105" s="17"/>
      <c r="H105" s="6"/>
      <c r="I105" s="6"/>
      <c r="J105" s="6"/>
      <c r="K105" s="6"/>
    </row>
    <row r="106" spans="1:11" s="11" customFormat="1" ht="17.25">
      <c r="A106" s="18"/>
      <c r="B106" s="6"/>
      <c r="C106" s="6"/>
      <c r="D106" s="19"/>
      <c r="E106" s="16"/>
      <c r="F106" s="17"/>
      <c r="G106" s="17"/>
      <c r="H106" s="6"/>
      <c r="I106" s="6"/>
      <c r="J106" s="6"/>
      <c r="K106" s="6"/>
    </row>
    <row r="107" spans="1:11" s="11" customFormat="1" ht="17.25">
      <c r="A107" s="18"/>
      <c r="B107" s="6"/>
      <c r="C107" s="6"/>
      <c r="D107" s="19"/>
      <c r="E107" s="16"/>
      <c r="F107" s="17"/>
      <c r="G107" s="17"/>
      <c r="H107" s="6"/>
      <c r="I107" s="6"/>
      <c r="J107" s="6"/>
      <c r="K107" s="6"/>
    </row>
    <row r="108" spans="1:11" s="11" customFormat="1" ht="17.25">
      <c r="A108" s="18"/>
      <c r="B108" s="6"/>
      <c r="C108" s="6"/>
      <c r="D108" s="19"/>
      <c r="E108" s="16"/>
      <c r="F108" s="17"/>
      <c r="G108" s="17"/>
      <c r="H108" s="6"/>
      <c r="I108" s="6"/>
      <c r="J108" s="6"/>
      <c r="K108" s="6"/>
    </row>
    <row r="109" spans="1:11" s="11" customFormat="1" ht="17.25">
      <c r="A109" s="18"/>
      <c r="B109" s="6"/>
      <c r="C109" s="6"/>
      <c r="D109" s="19"/>
      <c r="E109" s="16"/>
      <c r="F109" s="17"/>
      <c r="G109" s="17"/>
      <c r="H109" s="6"/>
      <c r="I109" s="6"/>
      <c r="J109" s="6"/>
      <c r="K109" s="6"/>
    </row>
    <row r="110" spans="1:11" s="11" customFormat="1" ht="17.25">
      <c r="A110" s="18"/>
      <c r="B110" s="6"/>
      <c r="C110" s="6"/>
      <c r="D110" s="19"/>
      <c r="E110" s="16"/>
      <c r="F110" s="17"/>
      <c r="G110" s="17"/>
      <c r="H110" s="6"/>
      <c r="I110" s="6"/>
      <c r="J110" s="6"/>
      <c r="K110" s="6"/>
    </row>
    <row r="111" spans="1:11" s="11" customFormat="1" ht="17.25">
      <c r="A111" s="18"/>
      <c r="B111" s="6"/>
      <c r="C111" s="6"/>
      <c r="D111" s="19"/>
      <c r="E111" s="16"/>
      <c r="F111" s="17"/>
      <c r="G111" s="17"/>
      <c r="H111" s="6"/>
      <c r="I111" s="6"/>
      <c r="J111" s="6"/>
      <c r="K111" s="6"/>
    </row>
    <row r="112" spans="1:11" s="11" customFormat="1" ht="17.25">
      <c r="A112" s="18"/>
      <c r="B112" s="6"/>
      <c r="C112" s="6"/>
      <c r="D112" s="19"/>
      <c r="E112" s="16"/>
      <c r="F112" s="17"/>
      <c r="G112" s="17"/>
      <c r="H112" s="6"/>
      <c r="I112" s="6"/>
      <c r="J112" s="6"/>
      <c r="K112" s="6"/>
    </row>
    <row r="113" spans="1:11" s="11" customFormat="1" ht="17.25">
      <c r="A113" s="18"/>
      <c r="B113" s="6"/>
      <c r="C113" s="6"/>
      <c r="D113" s="19"/>
      <c r="E113" s="16"/>
      <c r="F113" s="17"/>
      <c r="G113" s="17"/>
      <c r="H113" s="6"/>
      <c r="I113" s="6"/>
      <c r="J113" s="6"/>
      <c r="K113" s="6"/>
    </row>
    <row r="114" spans="1:11" s="11" customFormat="1" ht="17.25">
      <c r="A114" s="18"/>
      <c r="B114" s="6"/>
      <c r="C114" s="6"/>
      <c r="D114" s="19"/>
      <c r="E114" s="16"/>
      <c r="F114" s="17"/>
      <c r="G114" s="17"/>
      <c r="H114" s="6"/>
      <c r="I114" s="6"/>
      <c r="J114" s="6"/>
      <c r="K114" s="6"/>
    </row>
    <row r="115" spans="1:11" s="11" customFormat="1" ht="17.25">
      <c r="A115" s="18"/>
      <c r="B115" s="6"/>
      <c r="C115" s="6"/>
      <c r="D115" s="19"/>
      <c r="E115" s="16"/>
      <c r="F115" s="17"/>
      <c r="G115" s="17"/>
      <c r="H115" s="6"/>
      <c r="I115" s="6"/>
      <c r="J115" s="6"/>
      <c r="K115" s="6"/>
    </row>
    <row r="116" spans="1:11" s="11" customFormat="1" ht="17.25">
      <c r="A116" s="18"/>
      <c r="B116" s="6"/>
      <c r="C116" s="6"/>
      <c r="D116" s="19"/>
      <c r="E116" s="16"/>
      <c r="F116" s="17"/>
      <c r="G116" s="17"/>
      <c r="H116" s="6"/>
      <c r="I116" s="6"/>
      <c r="J116" s="6"/>
      <c r="K116" s="6"/>
    </row>
    <row r="117" spans="1:11" s="11" customFormat="1" ht="17.25">
      <c r="A117" s="18"/>
      <c r="B117" s="6"/>
      <c r="C117" s="6"/>
      <c r="D117" s="19"/>
      <c r="E117" s="16"/>
      <c r="F117" s="17"/>
      <c r="G117" s="17"/>
      <c r="H117" s="6"/>
      <c r="I117" s="6"/>
      <c r="J117" s="6"/>
      <c r="K117" s="6"/>
    </row>
    <row r="118" spans="1:11" s="11" customFormat="1" ht="17.25">
      <c r="A118" s="18"/>
      <c r="B118" s="6"/>
      <c r="C118" s="6"/>
      <c r="D118" s="19"/>
      <c r="E118" s="16"/>
      <c r="F118" s="17"/>
      <c r="G118" s="17"/>
      <c r="H118" s="6"/>
      <c r="I118" s="6"/>
      <c r="J118" s="6"/>
      <c r="K118" s="6"/>
    </row>
    <row r="119" spans="1:11" s="11" customFormat="1" ht="17.25">
      <c r="A119" s="18"/>
      <c r="B119" s="6"/>
      <c r="C119" s="6"/>
      <c r="D119" s="19"/>
      <c r="E119" s="16"/>
      <c r="F119" s="17"/>
      <c r="G119" s="17"/>
      <c r="H119" s="6"/>
      <c r="I119" s="6"/>
      <c r="J119" s="6"/>
      <c r="K119" s="6"/>
    </row>
    <row r="120" spans="1:11" s="11" customFormat="1" ht="17.25">
      <c r="A120" s="18"/>
      <c r="B120" s="6"/>
      <c r="C120" s="6"/>
      <c r="D120" s="19"/>
      <c r="E120" s="16"/>
      <c r="F120" s="17"/>
      <c r="G120" s="17"/>
      <c r="H120" s="6"/>
      <c r="I120" s="6"/>
      <c r="J120" s="6"/>
      <c r="K120" s="6"/>
    </row>
    <row r="121" spans="1:11" s="11" customFormat="1" ht="17.25">
      <c r="A121" s="18"/>
      <c r="B121" s="6"/>
      <c r="C121" s="6"/>
      <c r="D121" s="19"/>
      <c r="E121" s="16"/>
      <c r="F121" s="17"/>
      <c r="G121" s="17"/>
      <c r="H121" s="6"/>
      <c r="I121" s="6"/>
      <c r="J121" s="6"/>
      <c r="K121" s="6"/>
    </row>
    <row r="122" spans="1:11" s="11" customFormat="1" ht="17.25">
      <c r="A122" s="18"/>
      <c r="B122" s="6"/>
      <c r="C122" s="6"/>
      <c r="D122" s="19"/>
      <c r="E122" s="16"/>
      <c r="F122" s="17"/>
      <c r="G122" s="17"/>
      <c r="H122" s="6"/>
      <c r="I122" s="6"/>
      <c r="J122" s="6"/>
      <c r="K122" s="6"/>
    </row>
    <row r="123" spans="1:11" s="11" customFormat="1" ht="17.25">
      <c r="A123" s="18"/>
      <c r="B123" s="6"/>
      <c r="C123" s="6"/>
      <c r="D123" s="19"/>
      <c r="E123" s="16"/>
      <c r="F123" s="17"/>
      <c r="G123" s="17"/>
      <c r="H123" s="6"/>
      <c r="I123" s="6"/>
      <c r="J123" s="6"/>
      <c r="K123" s="6"/>
    </row>
    <row r="124" spans="1:11" s="11" customFormat="1" ht="17.25">
      <c r="A124" s="18"/>
      <c r="B124" s="6"/>
      <c r="C124" s="6"/>
      <c r="D124" s="19"/>
      <c r="E124" s="16"/>
      <c r="F124" s="17"/>
      <c r="G124" s="17"/>
      <c r="H124" s="6"/>
      <c r="I124" s="6"/>
      <c r="J124" s="6"/>
      <c r="K124" s="6"/>
    </row>
    <row r="125" spans="1:11" s="11" customFormat="1" ht="17.25">
      <c r="A125" s="18"/>
      <c r="B125" s="6"/>
      <c r="C125" s="6"/>
      <c r="D125" s="19"/>
      <c r="E125" s="16"/>
      <c r="F125" s="17"/>
      <c r="G125" s="17"/>
      <c r="H125" s="6"/>
      <c r="I125" s="6"/>
      <c r="J125" s="6"/>
      <c r="K125" s="6"/>
    </row>
    <row r="126" spans="1:11" s="11" customFormat="1" ht="17.25">
      <c r="A126" s="18"/>
      <c r="B126" s="6"/>
      <c r="C126" s="6"/>
      <c r="D126" s="19"/>
      <c r="E126" s="16"/>
      <c r="F126" s="17"/>
      <c r="G126" s="17"/>
      <c r="H126" s="6"/>
      <c r="I126" s="6"/>
      <c r="J126" s="6"/>
      <c r="K126" s="6"/>
    </row>
    <row r="127" spans="1:11" s="11" customFormat="1" ht="17.25">
      <c r="A127" s="18"/>
      <c r="B127" s="6"/>
      <c r="C127" s="6"/>
      <c r="D127" s="19"/>
      <c r="E127" s="16"/>
      <c r="F127" s="17"/>
      <c r="G127" s="17"/>
      <c r="H127" s="6"/>
      <c r="I127" s="6"/>
      <c r="J127" s="6"/>
      <c r="K127" s="6"/>
    </row>
    <row r="128" spans="1:11" s="11" customFormat="1" ht="17.25">
      <c r="A128" s="18"/>
      <c r="B128" s="6"/>
      <c r="C128" s="6"/>
      <c r="D128" s="19"/>
      <c r="E128" s="16"/>
      <c r="F128" s="17"/>
      <c r="G128" s="17"/>
      <c r="H128" s="6"/>
      <c r="I128" s="6"/>
      <c r="J128" s="6"/>
      <c r="K128" s="6"/>
    </row>
    <row r="129" spans="1:11" s="11" customFormat="1" ht="17.25">
      <c r="A129" s="18"/>
      <c r="B129" s="6"/>
      <c r="C129" s="6"/>
      <c r="D129" s="19"/>
      <c r="E129" s="16"/>
      <c r="F129" s="17"/>
      <c r="G129" s="17"/>
      <c r="H129" s="6"/>
      <c r="I129" s="6"/>
      <c r="J129" s="6"/>
      <c r="K129" s="6"/>
    </row>
    <row r="130" spans="1:11" s="11" customFormat="1" ht="17.25">
      <c r="A130" s="18"/>
      <c r="B130" s="6"/>
      <c r="C130" s="6"/>
      <c r="D130" s="19"/>
      <c r="E130" s="16"/>
      <c r="F130" s="17"/>
      <c r="G130" s="17"/>
      <c r="H130" s="6"/>
      <c r="I130" s="6"/>
      <c r="J130" s="6"/>
      <c r="K130" s="6"/>
    </row>
    <row r="131" spans="1:11" s="11" customFormat="1" ht="17.25">
      <c r="A131" s="18"/>
      <c r="B131" s="6"/>
      <c r="C131" s="6"/>
      <c r="D131" s="19"/>
      <c r="E131" s="16"/>
      <c r="F131" s="17"/>
      <c r="G131" s="17"/>
      <c r="H131" s="6"/>
      <c r="I131" s="6"/>
      <c r="J131" s="6"/>
      <c r="K131" s="6"/>
    </row>
    <row r="132" spans="1:11" s="11" customFormat="1" ht="17.25">
      <c r="A132" s="18"/>
      <c r="B132" s="6"/>
      <c r="C132" s="6"/>
      <c r="D132" s="19"/>
      <c r="E132" s="16"/>
      <c r="F132" s="17"/>
      <c r="G132" s="17"/>
      <c r="H132" s="6"/>
      <c r="I132" s="6"/>
      <c r="J132" s="6"/>
      <c r="K132" s="6"/>
    </row>
    <row r="133" spans="1:11" s="11" customFormat="1" ht="17.25">
      <c r="A133" s="18"/>
      <c r="B133" s="6"/>
      <c r="C133" s="6"/>
      <c r="D133" s="19"/>
      <c r="E133" s="16"/>
      <c r="F133" s="17"/>
      <c r="G133" s="17"/>
      <c r="H133" s="6"/>
      <c r="I133" s="6"/>
      <c r="J133" s="6"/>
      <c r="K133" s="6"/>
    </row>
    <row r="134" spans="1:11" s="11" customFormat="1" ht="17.25">
      <c r="A134" s="18"/>
      <c r="B134" s="6"/>
      <c r="C134" s="6"/>
      <c r="D134" s="19"/>
      <c r="E134" s="16"/>
      <c r="F134" s="17"/>
      <c r="G134" s="17"/>
      <c r="H134" s="6"/>
      <c r="I134" s="6"/>
      <c r="J134" s="6"/>
      <c r="K134" s="6"/>
    </row>
    <row r="135" spans="1:11" s="11" customFormat="1" ht="17.25">
      <c r="A135" s="18"/>
      <c r="B135" s="6"/>
      <c r="C135" s="6"/>
      <c r="D135" s="19"/>
      <c r="E135" s="16"/>
      <c r="F135" s="17"/>
      <c r="G135" s="17"/>
      <c r="H135" s="6"/>
      <c r="I135" s="6"/>
      <c r="J135" s="6"/>
      <c r="K135" s="6"/>
    </row>
    <row r="136" spans="1:11" s="11" customFormat="1" ht="17.25">
      <c r="A136" s="18"/>
      <c r="B136" s="6"/>
      <c r="C136" s="6"/>
      <c r="D136" s="19"/>
      <c r="E136" s="16"/>
      <c r="F136" s="17"/>
      <c r="G136" s="17"/>
      <c r="H136" s="6"/>
      <c r="I136" s="6"/>
      <c r="J136" s="6"/>
      <c r="K136" s="6"/>
    </row>
    <row r="137" spans="1:11" s="11" customFormat="1" ht="17.25">
      <c r="A137" s="18"/>
      <c r="B137" s="6"/>
      <c r="C137" s="6"/>
      <c r="D137" s="19"/>
      <c r="E137" s="16"/>
      <c r="F137" s="17"/>
      <c r="G137" s="17"/>
      <c r="H137" s="6"/>
      <c r="I137" s="6"/>
      <c r="J137" s="6"/>
      <c r="K137" s="6"/>
    </row>
    <row r="138" spans="1:11" s="11" customFormat="1" ht="17.25">
      <c r="A138" s="18"/>
      <c r="B138" s="6"/>
      <c r="C138" s="6"/>
      <c r="D138" s="19"/>
      <c r="E138" s="16"/>
      <c r="F138" s="17"/>
      <c r="G138" s="17"/>
      <c r="H138" s="6"/>
      <c r="I138" s="6"/>
      <c r="J138" s="6"/>
      <c r="K138" s="6"/>
    </row>
    <row r="139" spans="1:11" s="11" customFormat="1" ht="17.25">
      <c r="A139" s="18"/>
      <c r="B139" s="6"/>
      <c r="C139" s="6"/>
      <c r="D139" s="19"/>
      <c r="E139" s="16"/>
      <c r="F139" s="17"/>
      <c r="G139" s="17"/>
      <c r="H139" s="6"/>
      <c r="I139" s="6"/>
      <c r="J139" s="6"/>
      <c r="K139" s="6"/>
    </row>
    <row r="140" spans="1:11" s="11" customFormat="1" ht="17.25">
      <c r="A140" s="18"/>
      <c r="B140" s="6"/>
      <c r="C140" s="6"/>
      <c r="D140" s="19"/>
      <c r="E140" s="16"/>
      <c r="F140" s="17"/>
      <c r="G140" s="17"/>
      <c r="H140" s="6"/>
      <c r="I140" s="6"/>
      <c r="J140" s="6"/>
      <c r="K140" s="6"/>
    </row>
    <row r="141" spans="1:11" s="11" customFormat="1" ht="17.25">
      <c r="A141" s="18"/>
      <c r="B141" s="6"/>
      <c r="C141" s="6"/>
      <c r="D141" s="19"/>
      <c r="E141" s="16"/>
      <c r="F141" s="17"/>
      <c r="G141" s="17"/>
      <c r="H141" s="6"/>
      <c r="I141" s="6"/>
      <c r="J141" s="6"/>
      <c r="K141" s="6"/>
    </row>
    <row r="142" spans="1:11" s="11" customFormat="1" ht="17.25">
      <c r="A142" s="18"/>
      <c r="B142" s="6"/>
      <c r="C142" s="6"/>
      <c r="D142" s="19"/>
      <c r="E142" s="16"/>
      <c r="F142" s="17"/>
      <c r="G142" s="17"/>
      <c r="H142" s="6"/>
      <c r="I142" s="6"/>
      <c r="J142" s="6"/>
      <c r="K142" s="6"/>
    </row>
    <row r="143" spans="1:11" s="11" customFormat="1" ht="17.25">
      <c r="A143" s="18"/>
      <c r="B143" s="6"/>
      <c r="C143" s="6"/>
      <c r="D143" s="19"/>
      <c r="E143" s="16"/>
      <c r="F143" s="17"/>
      <c r="G143" s="17"/>
      <c r="H143" s="6"/>
      <c r="I143" s="6"/>
      <c r="J143" s="6"/>
      <c r="K143" s="6"/>
    </row>
    <row r="144" spans="1:11" s="11" customFormat="1" ht="17.25">
      <c r="A144" s="18"/>
      <c r="B144" s="6"/>
      <c r="C144" s="6"/>
      <c r="D144" s="19"/>
      <c r="E144" s="16"/>
      <c r="F144" s="17"/>
      <c r="G144" s="17"/>
      <c r="H144" s="6"/>
      <c r="I144" s="6"/>
      <c r="J144" s="6"/>
      <c r="K144" s="6"/>
    </row>
    <row r="145" spans="1:11" s="11" customFormat="1" ht="17.25">
      <c r="A145" s="18"/>
      <c r="B145" s="6"/>
      <c r="C145" s="6"/>
      <c r="D145" s="19"/>
      <c r="E145" s="16"/>
      <c r="F145" s="17"/>
      <c r="G145" s="17"/>
      <c r="H145" s="6"/>
      <c r="I145" s="6"/>
      <c r="J145" s="6"/>
      <c r="K145" s="6"/>
    </row>
    <row r="146" spans="1:11" s="11" customFormat="1" ht="17.25">
      <c r="A146" s="18"/>
      <c r="B146" s="6"/>
      <c r="C146" s="6"/>
      <c r="D146" s="19"/>
      <c r="E146" s="16"/>
      <c r="F146" s="17"/>
      <c r="G146" s="17"/>
      <c r="H146" s="6"/>
      <c r="I146" s="6"/>
      <c r="J146" s="6"/>
      <c r="K146" s="6"/>
    </row>
    <row r="147" spans="1:11" s="11" customFormat="1" ht="17.25">
      <c r="A147" s="18"/>
      <c r="B147" s="6"/>
      <c r="C147" s="6"/>
      <c r="D147" s="19"/>
      <c r="E147" s="16"/>
      <c r="F147" s="17"/>
      <c r="G147" s="17"/>
      <c r="H147" s="6"/>
      <c r="I147" s="6"/>
      <c r="J147" s="6"/>
      <c r="K147" s="6"/>
    </row>
    <row r="148" spans="1:11" s="11" customFormat="1" ht="17.25">
      <c r="A148" s="18"/>
      <c r="B148" s="6"/>
      <c r="C148" s="6"/>
      <c r="D148" s="19"/>
      <c r="E148" s="16"/>
      <c r="F148" s="17"/>
      <c r="G148" s="17"/>
      <c r="H148" s="6"/>
      <c r="I148" s="6"/>
      <c r="J148" s="6"/>
      <c r="K148" s="6"/>
    </row>
    <row r="149" spans="1:11" s="11" customFormat="1" ht="17.25">
      <c r="A149" s="18"/>
      <c r="B149" s="6"/>
      <c r="C149" s="6"/>
      <c r="D149" s="19"/>
      <c r="E149" s="16"/>
      <c r="F149" s="17"/>
      <c r="G149" s="17"/>
      <c r="H149" s="6"/>
      <c r="I149" s="6"/>
      <c r="J149" s="6"/>
      <c r="K149" s="6"/>
    </row>
    <row r="150" spans="1:11" s="11" customFormat="1" ht="17.25">
      <c r="A150" s="18"/>
      <c r="B150" s="6"/>
      <c r="C150" s="6"/>
      <c r="D150" s="19"/>
      <c r="E150" s="16"/>
      <c r="F150" s="17"/>
      <c r="G150" s="17"/>
      <c r="H150" s="6"/>
      <c r="I150" s="6"/>
      <c r="J150" s="6"/>
      <c r="K150" s="6"/>
    </row>
    <row r="151" spans="1:11" s="11" customFormat="1" ht="17.25">
      <c r="A151" s="18"/>
      <c r="B151" s="6"/>
      <c r="C151" s="6"/>
      <c r="D151" s="19"/>
      <c r="E151" s="16"/>
      <c r="F151" s="17"/>
      <c r="G151" s="17"/>
      <c r="H151" s="6"/>
      <c r="I151" s="6"/>
      <c r="J151" s="6"/>
      <c r="K151" s="6"/>
    </row>
    <row r="152" spans="1:11" s="11" customFormat="1" ht="17.25">
      <c r="A152" s="18"/>
      <c r="B152" s="6"/>
      <c r="C152" s="6"/>
      <c r="D152" s="19"/>
      <c r="E152" s="16"/>
      <c r="F152" s="17"/>
      <c r="G152" s="17"/>
      <c r="H152" s="6"/>
      <c r="I152" s="6"/>
      <c r="J152" s="6"/>
      <c r="K152" s="6"/>
    </row>
    <row r="153" spans="1:11" s="11" customFormat="1" ht="17.25">
      <c r="A153" s="18"/>
      <c r="B153" s="6"/>
      <c r="C153" s="6"/>
      <c r="D153" s="19"/>
      <c r="E153" s="16"/>
      <c r="F153" s="17"/>
      <c r="G153" s="17"/>
      <c r="H153" s="6"/>
      <c r="I153" s="6"/>
      <c r="J153" s="6"/>
      <c r="K153" s="6"/>
    </row>
    <row r="154" spans="1:11" s="11" customFormat="1" ht="17.25">
      <c r="A154" s="18"/>
      <c r="B154" s="6"/>
      <c r="C154" s="6"/>
      <c r="D154" s="19"/>
      <c r="E154" s="16"/>
      <c r="F154" s="17"/>
      <c r="G154" s="17"/>
      <c r="H154" s="6"/>
      <c r="I154" s="6"/>
      <c r="J154" s="6"/>
      <c r="K154" s="6"/>
    </row>
    <row r="155" spans="1:11" s="11" customFormat="1" ht="17.25">
      <c r="A155" s="18"/>
      <c r="B155" s="6"/>
      <c r="C155" s="6"/>
      <c r="D155" s="19"/>
      <c r="E155" s="16"/>
      <c r="F155" s="17"/>
      <c r="G155" s="17"/>
      <c r="H155" s="6"/>
      <c r="I155" s="6"/>
      <c r="J155" s="6"/>
      <c r="K155" s="6"/>
    </row>
    <row r="156" spans="1:11" s="11" customFormat="1" ht="17.25">
      <c r="A156" s="18"/>
      <c r="B156" s="6"/>
      <c r="C156" s="6"/>
      <c r="D156" s="19"/>
      <c r="E156" s="16"/>
      <c r="F156" s="17"/>
      <c r="G156" s="17"/>
      <c r="H156" s="6"/>
      <c r="I156" s="6"/>
      <c r="J156" s="6"/>
      <c r="K156" s="6"/>
    </row>
    <row r="157" spans="1:11" s="11" customFormat="1" ht="17.25">
      <c r="A157" s="18"/>
      <c r="B157" s="6"/>
      <c r="C157" s="6"/>
      <c r="D157" s="19"/>
      <c r="E157" s="16"/>
      <c r="F157" s="17"/>
      <c r="G157" s="17"/>
      <c r="H157" s="6"/>
      <c r="I157" s="6"/>
      <c r="J157" s="6"/>
      <c r="K157" s="6"/>
    </row>
    <row r="158" spans="1:11" s="11" customFormat="1" ht="17.25">
      <c r="A158" s="18"/>
      <c r="B158" s="6"/>
      <c r="C158" s="6"/>
      <c r="D158" s="19"/>
      <c r="E158" s="16"/>
      <c r="F158" s="17"/>
      <c r="G158" s="17"/>
      <c r="H158" s="6"/>
      <c r="I158" s="6"/>
      <c r="J158" s="6"/>
      <c r="K158" s="6"/>
    </row>
    <row r="159" spans="1:11" s="11" customFormat="1" ht="17.25">
      <c r="A159" s="18"/>
      <c r="B159" s="6"/>
      <c r="C159" s="6"/>
      <c r="D159" s="19"/>
      <c r="E159" s="16"/>
      <c r="F159" s="17"/>
      <c r="G159" s="17"/>
      <c r="H159" s="6"/>
      <c r="I159" s="6"/>
      <c r="J159" s="6"/>
      <c r="K159" s="6"/>
    </row>
    <row r="160" spans="1:11" s="11" customFormat="1" ht="17.25">
      <c r="A160" s="18"/>
      <c r="B160" s="6"/>
      <c r="C160" s="6"/>
      <c r="D160" s="19"/>
      <c r="E160" s="16"/>
      <c r="F160" s="17"/>
      <c r="G160" s="17"/>
      <c r="H160" s="6"/>
      <c r="I160" s="6"/>
      <c r="J160" s="6"/>
      <c r="K160" s="6"/>
    </row>
    <row r="161" spans="1:11" s="11" customFormat="1" ht="17.25">
      <c r="A161" s="18"/>
      <c r="B161" s="6"/>
      <c r="C161" s="6"/>
      <c r="D161" s="19"/>
      <c r="E161" s="16"/>
      <c r="F161" s="17"/>
      <c r="G161" s="17"/>
      <c r="H161" s="6"/>
      <c r="I161" s="6"/>
      <c r="J161" s="6"/>
      <c r="K161" s="6"/>
    </row>
    <row r="162" spans="1:11" s="11" customFormat="1" ht="17.25">
      <c r="A162" s="18"/>
      <c r="B162" s="6"/>
      <c r="C162" s="6"/>
      <c r="D162" s="19"/>
      <c r="E162" s="16"/>
      <c r="F162" s="17"/>
      <c r="G162" s="17"/>
      <c r="H162" s="6"/>
      <c r="I162" s="6"/>
      <c r="J162" s="6"/>
      <c r="K162" s="6"/>
    </row>
    <row r="163" spans="1:11" s="11" customFormat="1" ht="17.25">
      <c r="A163" s="18"/>
      <c r="B163" s="6"/>
      <c r="C163" s="6"/>
      <c r="D163" s="19"/>
      <c r="E163" s="16"/>
      <c r="F163" s="17"/>
      <c r="G163" s="17"/>
      <c r="H163" s="6"/>
      <c r="I163" s="6"/>
      <c r="J163" s="6"/>
      <c r="K163" s="6"/>
    </row>
    <row r="164" spans="1:11" s="11" customFormat="1" ht="17.25">
      <c r="A164" s="18"/>
      <c r="B164" s="6"/>
      <c r="C164" s="6"/>
      <c r="D164" s="19"/>
      <c r="E164" s="16"/>
      <c r="F164" s="17"/>
      <c r="G164" s="17"/>
      <c r="H164" s="6"/>
      <c r="I164" s="6"/>
      <c r="J164" s="6"/>
      <c r="K164" s="6"/>
    </row>
    <row r="165" spans="1:11" s="11" customFormat="1" ht="17.25">
      <c r="A165" s="18"/>
      <c r="B165" s="6"/>
      <c r="C165" s="6"/>
      <c r="D165" s="19"/>
      <c r="E165" s="16"/>
      <c r="F165" s="17"/>
      <c r="G165" s="17"/>
      <c r="H165" s="6"/>
      <c r="I165" s="6"/>
      <c r="J165" s="6"/>
      <c r="K165" s="6"/>
    </row>
    <row r="166" spans="1:11" s="11" customFormat="1" ht="17.25">
      <c r="A166" s="18"/>
      <c r="B166" s="6"/>
      <c r="C166" s="6"/>
      <c r="D166" s="19"/>
      <c r="E166" s="16"/>
      <c r="F166" s="17"/>
      <c r="G166" s="17"/>
      <c r="H166" s="6"/>
      <c r="I166" s="6"/>
      <c r="J166" s="6"/>
      <c r="K166" s="6"/>
    </row>
    <row r="167" spans="1:11" s="11" customFormat="1" ht="17.25">
      <c r="A167" s="18"/>
      <c r="B167" s="6"/>
      <c r="C167" s="6"/>
      <c r="D167" s="19"/>
      <c r="E167" s="16"/>
      <c r="F167" s="17"/>
      <c r="G167" s="17"/>
      <c r="H167" s="6"/>
      <c r="I167" s="6"/>
      <c r="J167" s="6"/>
      <c r="K167" s="6"/>
    </row>
    <row r="168" spans="1:11" s="11" customFormat="1" ht="17.25">
      <c r="A168" s="18"/>
      <c r="B168" s="6"/>
      <c r="C168" s="6"/>
      <c r="D168" s="19"/>
      <c r="E168" s="16"/>
      <c r="F168" s="17"/>
      <c r="G168" s="17"/>
      <c r="H168" s="6"/>
      <c r="I168" s="6"/>
      <c r="J168" s="6"/>
      <c r="K168" s="6"/>
    </row>
    <row r="169" spans="1:11" s="11" customFormat="1" ht="17.25">
      <c r="A169" s="18"/>
      <c r="B169" s="6"/>
      <c r="C169" s="6"/>
      <c r="D169" s="19"/>
      <c r="E169" s="16"/>
      <c r="F169" s="17"/>
      <c r="G169" s="17"/>
      <c r="H169" s="6"/>
      <c r="I169" s="6"/>
      <c r="J169" s="6"/>
      <c r="K169" s="6"/>
    </row>
    <row r="170" spans="1:11" s="11" customFormat="1" ht="17.25">
      <c r="A170" s="18"/>
      <c r="B170" s="6"/>
      <c r="C170" s="6"/>
      <c r="D170" s="19"/>
      <c r="E170" s="16"/>
      <c r="F170" s="17"/>
      <c r="G170" s="17"/>
      <c r="H170" s="6"/>
      <c r="I170" s="6"/>
      <c r="J170" s="6"/>
      <c r="K170" s="6"/>
    </row>
    <row r="171" spans="1:11" s="11" customFormat="1" ht="17.25">
      <c r="A171" s="18"/>
      <c r="B171" s="6"/>
      <c r="C171" s="6"/>
      <c r="D171" s="19"/>
      <c r="E171" s="16"/>
      <c r="F171" s="17"/>
      <c r="G171" s="17"/>
      <c r="H171" s="6"/>
      <c r="I171" s="6"/>
      <c r="J171" s="6"/>
      <c r="K171" s="6"/>
    </row>
    <row r="172" spans="1:11" s="11" customFormat="1" ht="17.25">
      <c r="A172" s="18"/>
      <c r="B172" s="6"/>
      <c r="C172" s="6"/>
      <c r="D172" s="19"/>
      <c r="E172" s="16"/>
      <c r="F172" s="17"/>
      <c r="G172" s="17"/>
      <c r="H172" s="6"/>
      <c r="I172" s="6"/>
      <c r="J172" s="6"/>
      <c r="K172" s="6"/>
    </row>
    <row r="173" spans="1:11" s="11" customFormat="1" ht="17.25">
      <c r="A173" s="18"/>
      <c r="B173" s="6"/>
      <c r="C173" s="6"/>
      <c r="D173" s="19"/>
      <c r="E173" s="16"/>
      <c r="F173" s="17"/>
      <c r="G173" s="17"/>
      <c r="H173" s="6"/>
      <c r="I173" s="6"/>
      <c r="J173" s="6"/>
      <c r="K173" s="6"/>
    </row>
    <row r="174" spans="1:11" s="11" customFormat="1" ht="17.25">
      <c r="A174" s="18"/>
      <c r="B174" s="6"/>
      <c r="C174" s="6"/>
      <c r="D174" s="19"/>
      <c r="E174" s="16"/>
      <c r="F174" s="17"/>
      <c r="G174" s="17"/>
      <c r="H174" s="6"/>
      <c r="I174" s="6"/>
      <c r="J174" s="6"/>
      <c r="K174" s="6"/>
    </row>
    <row r="175" spans="1:11" s="11" customFormat="1" ht="17.25">
      <c r="A175" s="18"/>
      <c r="B175" s="6"/>
      <c r="C175" s="6"/>
      <c r="D175" s="19"/>
      <c r="E175" s="16"/>
      <c r="F175" s="17"/>
      <c r="G175" s="17"/>
      <c r="H175" s="6"/>
      <c r="I175" s="6"/>
      <c r="J175" s="6"/>
      <c r="K175" s="6"/>
    </row>
    <row r="176" spans="1:11" s="11" customFormat="1" ht="17.25">
      <c r="A176" s="18"/>
      <c r="B176" s="6"/>
      <c r="C176" s="6"/>
      <c r="D176" s="19"/>
      <c r="E176" s="16"/>
      <c r="F176" s="17"/>
      <c r="G176" s="17"/>
      <c r="H176" s="6"/>
      <c r="I176" s="6"/>
      <c r="J176" s="6"/>
      <c r="K176" s="6"/>
    </row>
    <row r="177" spans="1:11" s="11" customFormat="1" ht="17.25">
      <c r="A177" s="18"/>
      <c r="B177" s="6"/>
      <c r="C177" s="6"/>
      <c r="D177" s="19"/>
      <c r="E177" s="16"/>
      <c r="F177" s="17"/>
      <c r="G177" s="17"/>
      <c r="H177" s="6"/>
      <c r="I177" s="6"/>
      <c r="J177" s="6"/>
      <c r="K177" s="6"/>
    </row>
  </sheetData>
  <sheetProtection selectLockedCells="1" selectUnlockedCells="1"/>
  <mergeCells count="19">
    <mergeCell ref="A6:K6"/>
    <mergeCell ref="A9:J9"/>
    <mergeCell ref="A1:J1"/>
    <mergeCell ref="A2:J2"/>
    <mergeCell ref="A3:A4"/>
    <mergeCell ref="B3:B4"/>
    <mergeCell ref="E3:E4"/>
    <mergeCell ref="F3:F4"/>
    <mergeCell ref="H3:H4"/>
    <mergeCell ref="A86:B86"/>
    <mergeCell ref="A7:K7"/>
    <mergeCell ref="A8:K8"/>
    <mergeCell ref="B10:B12"/>
    <mergeCell ref="E10:E12"/>
    <mergeCell ref="A10:A12"/>
    <mergeCell ref="F10:G11"/>
    <mergeCell ref="H10:I11"/>
    <mergeCell ref="D10:D12"/>
    <mergeCell ref="A85:B8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K94"/>
  <sheetViews>
    <sheetView zoomScalePageLayoutView="0" workbookViewId="0" topLeftCell="A5">
      <selection activeCell="B24" sqref="B24"/>
    </sheetView>
  </sheetViews>
  <sheetFormatPr defaultColWidth="9.140625" defaultRowHeight="12.75"/>
  <cols>
    <col min="1" max="1" width="6.28125" style="18" customWidth="1"/>
    <col min="2" max="2" width="31.8515625" style="6" customWidth="1"/>
    <col min="3" max="3" width="16.57421875" style="19" customWidth="1"/>
    <col min="4" max="4" width="13.8515625" style="16" customWidth="1"/>
    <col min="5" max="5" width="11.28125" style="17" customWidth="1"/>
    <col min="6" max="6" width="18.00390625" style="17" customWidth="1"/>
    <col min="7" max="7" width="14.7109375" style="6" customWidth="1"/>
    <col min="8" max="8" width="15.8515625" style="6" customWidth="1"/>
    <col min="9" max="9" width="23.00390625" style="6" customWidth="1"/>
    <col min="10" max="10" width="15.28125" style="6" customWidth="1"/>
    <col min="11" max="11" width="22.28125" style="6" customWidth="1"/>
    <col min="12" max="16384" width="9.140625" style="6" customWidth="1"/>
  </cols>
  <sheetData>
    <row r="1" spans="1:9" ht="12.75" customHeight="1" hidden="1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9" ht="12.75" customHeight="1" hidden="1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9" ht="12.75" customHeight="1" hidden="1">
      <c r="A3" s="112" t="s">
        <v>2</v>
      </c>
      <c r="B3" s="113" t="s">
        <v>3</v>
      </c>
      <c r="C3" s="7"/>
      <c r="D3" s="114" t="s">
        <v>5</v>
      </c>
      <c r="E3" s="113" t="s">
        <v>6</v>
      </c>
      <c r="F3" s="1"/>
      <c r="G3" s="113" t="s">
        <v>7</v>
      </c>
      <c r="H3" s="2"/>
      <c r="I3" s="8" t="s">
        <v>8</v>
      </c>
    </row>
    <row r="4" spans="1:9" s="11" customFormat="1" ht="12.75" customHeight="1" hidden="1">
      <c r="A4" s="112"/>
      <c r="B4" s="113"/>
      <c r="C4" s="9"/>
      <c r="D4" s="114"/>
      <c r="E4" s="113"/>
      <c r="F4" s="1"/>
      <c r="G4" s="113"/>
      <c r="H4" s="3"/>
      <c r="I4" s="10" t="s">
        <v>9</v>
      </c>
    </row>
    <row r="5" spans="1:11" s="15" customFormat="1" ht="17.25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11" s="11" customFormat="1" ht="21">
      <c r="A6" s="96" t="s">
        <v>38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s="11" customFormat="1" ht="21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s="11" customFormat="1" ht="21">
      <c r="A8" s="97" t="s">
        <v>39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0" s="11" customFormat="1" ht="17.25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1" s="11" customFormat="1" ht="17.25">
      <c r="A10" s="115" t="s">
        <v>2</v>
      </c>
      <c r="B10" s="118" t="s">
        <v>12</v>
      </c>
      <c r="C10" s="86" t="s">
        <v>4</v>
      </c>
      <c r="D10" s="119" t="s">
        <v>15</v>
      </c>
      <c r="E10" s="119" t="s">
        <v>13</v>
      </c>
      <c r="F10" s="122" t="s">
        <v>14</v>
      </c>
      <c r="G10" s="123"/>
      <c r="H10" s="122" t="s">
        <v>17</v>
      </c>
      <c r="I10" s="123"/>
      <c r="J10" s="32" t="s">
        <v>8</v>
      </c>
      <c r="K10" s="33" t="s">
        <v>20</v>
      </c>
    </row>
    <row r="11" spans="1:11" s="11" customFormat="1" ht="17.25">
      <c r="A11" s="116"/>
      <c r="B11" s="118"/>
      <c r="C11" s="87" t="s">
        <v>22</v>
      </c>
      <c r="D11" s="120"/>
      <c r="E11" s="120"/>
      <c r="F11" s="124"/>
      <c r="G11" s="125"/>
      <c r="H11" s="124"/>
      <c r="I11" s="125"/>
      <c r="J11" s="34" t="s">
        <v>19</v>
      </c>
      <c r="K11" s="35" t="s">
        <v>21</v>
      </c>
    </row>
    <row r="12" spans="1:11" s="11" customFormat="1" ht="17.25">
      <c r="A12" s="117"/>
      <c r="B12" s="118"/>
      <c r="C12" s="36"/>
      <c r="D12" s="121"/>
      <c r="E12" s="121"/>
      <c r="F12" s="69" t="s">
        <v>6</v>
      </c>
      <c r="G12" s="71" t="s">
        <v>16</v>
      </c>
      <c r="H12" s="70" t="s">
        <v>10</v>
      </c>
      <c r="I12" s="37" t="s">
        <v>18</v>
      </c>
      <c r="J12" s="38"/>
      <c r="K12" s="39"/>
    </row>
    <row r="13" spans="1:11" s="11" customFormat="1" ht="17.25">
      <c r="A13" s="40">
        <v>1</v>
      </c>
      <c r="B13" s="50" t="s">
        <v>161</v>
      </c>
      <c r="C13" s="47">
        <f>15000000*100/107</f>
        <v>14018691.588785047</v>
      </c>
      <c r="D13" s="47">
        <v>13983564</v>
      </c>
      <c r="E13" s="43" t="s">
        <v>27</v>
      </c>
      <c r="F13" s="67" t="s">
        <v>150</v>
      </c>
      <c r="G13" s="72">
        <v>8598000</v>
      </c>
      <c r="H13" s="67" t="s">
        <v>151</v>
      </c>
      <c r="I13" s="64">
        <v>8596785</v>
      </c>
      <c r="J13" s="43" t="s">
        <v>35</v>
      </c>
      <c r="K13" s="58" t="s">
        <v>163</v>
      </c>
    </row>
    <row r="14" spans="1:11" s="11" customFormat="1" ht="17.25">
      <c r="A14" s="40"/>
      <c r="B14" s="41" t="s">
        <v>162</v>
      </c>
      <c r="C14" s="46"/>
      <c r="D14" s="47"/>
      <c r="E14" s="66"/>
      <c r="F14" s="68" t="s">
        <v>154</v>
      </c>
      <c r="G14" s="72">
        <v>8600000</v>
      </c>
      <c r="H14" s="51"/>
      <c r="I14" s="59"/>
      <c r="J14" s="41"/>
      <c r="K14" s="58" t="s">
        <v>152</v>
      </c>
    </row>
    <row r="15" spans="1:11" s="11" customFormat="1" ht="17.25">
      <c r="A15" s="40"/>
      <c r="B15" s="41" t="s">
        <v>105</v>
      </c>
      <c r="C15" s="46"/>
      <c r="D15" s="47"/>
      <c r="E15" s="79"/>
      <c r="F15" s="68" t="s">
        <v>155</v>
      </c>
      <c r="G15" s="72">
        <v>9033000</v>
      </c>
      <c r="H15" s="51"/>
      <c r="I15" s="59"/>
      <c r="J15" s="41"/>
      <c r="K15" s="58" t="s">
        <v>153</v>
      </c>
    </row>
    <row r="16" spans="1:11" s="11" customFormat="1" ht="17.25">
      <c r="A16" s="40"/>
      <c r="B16" s="41"/>
      <c r="C16" s="46"/>
      <c r="D16" s="47"/>
      <c r="E16" s="79"/>
      <c r="F16" s="68" t="s">
        <v>156</v>
      </c>
      <c r="G16" s="72">
        <v>9580000</v>
      </c>
      <c r="H16" s="51"/>
      <c r="I16" s="59"/>
      <c r="J16" s="41"/>
      <c r="K16" s="58"/>
    </row>
    <row r="17" spans="1:11" s="11" customFormat="1" ht="17.25">
      <c r="A17" s="40"/>
      <c r="B17" s="41"/>
      <c r="C17" s="46"/>
      <c r="D17" s="47"/>
      <c r="E17" s="79"/>
      <c r="F17" s="68" t="s">
        <v>160</v>
      </c>
      <c r="G17" s="72">
        <v>9756000</v>
      </c>
      <c r="H17" s="51"/>
      <c r="I17" s="59"/>
      <c r="J17" s="41"/>
      <c r="K17" s="58"/>
    </row>
    <row r="18" spans="1:11" s="11" customFormat="1" ht="17.25">
      <c r="A18" s="40"/>
      <c r="B18" s="41"/>
      <c r="C18" s="46"/>
      <c r="D18" s="47"/>
      <c r="E18" s="79"/>
      <c r="F18" s="68" t="s">
        <v>157</v>
      </c>
      <c r="G18" s="72">
        <v>10150000</v>
      </c>
      <c r="H18" s="51"/>
      <c r="I18" s="59"/>
      <c r="J18" s="41"/>
      <c r="K18" s="58"/>
    </row>
    <row r="19" spans="1:11" s="11" customFormat="1" ht="17.25">
      <c r="A19" s="40"/>
      <c r="B19" s="41"/>
      <c r="C19" s="46"/>
      <c r="D19" s="47"/>
      <c r="E19" s="79"/>
      <c r="F19" s="68" t="s">
        <v>158</v>
      </c>
      <c r="G19" s="72">
        <v>11400000</v>
      </c>
      <c r="H19" s="51"/>
      <c r="I19" s="59"/>
      <c r="J19" s="41"/>
      <c r="K19" s="58"/>
    </row>
    <row r="20" spans="1:11" s="11" customFormat="1" ht="17.25">
      <c r="A20" s="53"/>
      <c r="B20" s="42"/>
      <c r="C20" s="48"/>
      <c r="D20" s="49"/>
      <c r="E20" s="65"/>
      <c r="F20" s="89" t="s">
        <v>159</v>
      </c>
      <c r="G20" s="90">
        <v>11800000</v>
      </c>
      <c r="H20" s="55"/>
      <c r="I20" s="60"/>
      <c r="J20" s="42"/>
      <c r="K20" s="61"/>
    </row>
    <row r="21" spans="1:11" s="11" customFormat="1" ht="17.25">
      <c r="A21" s="40">
        <v>2</v>
      </c>
      <c r="B21" s="50" t="s">
        <v>103</v>
      </c>
      <c r="C21" s="47">
        <v>2149532.71</v>
      </c>
      <c r="D21" s="47">
        <v>2299839</v>
      </c>
      <c r="E21" s="43" t="s">
        <v>27</v>
      </c>
      <c r="F21" s="67" t="s">
        <v>106</v>
      </c>
      <c r="G21" s="72">
        <v>2296000</v>
      </c>
      <c r="H21" s="67" t="s">
        <v>106</v>
      </c>
      <c r="I21" s="64">
        <v>2289899</v>
      </c>
      <c r="J21" s="80" t="s">
        <v>107</v>
      </c>
      <c r="K21" s="58" t="s">
        <v>117</v>
      </c>
    </row>
    <row r="22" spans="1:11" s="11" customFormat="1" ht="17.25">
      <c r="A22" s="40"/>
      <c r="B22" s="41" t="s">
        <v>104</v>
      </c>
      <c r="C22" s="46"/>
      <c r="D22" s="47"/>
      <c r="E22" s="66"/>
      <c r="F22" s="68"/>
      <c r="G22" s="72"/>
      <c r="H22" s="51"/>
      <c r="I22" s="59"/>
      <c r="J22" s="41" t="s">
        <v>108</v>
      </c>
      <c r="K22" s="58" t="s">
        <v>119</v>
      </c>
    </row>
    <row r="23" spans="1:11" s="11" customFormat="1" ht="17.25">
      <c r="A23" s="40"/>
      <c r="B23" s="41" t="s">
        <v>105</v>
      </c>
      <c r="C23" s="46"/>
      <c r="D23" s="47"/>
      <c r="E23" s="79"/>
      <c r="F23" s="68"/>
      <c r="G23" s="72"/>
      <c r="H23" s="51"/>
      <c r="I23" s="59"/>
      <c r="J23" s="41" t="s">
        <v>109</v>
      </c>
      <c r="K23" s="58" t="s">
        <v>118</v>
      </c>
    </row>
    <row r="24" spans="1:11" s="11" customFormat="1" ht="17.25">
      <c r="A24" s="40"/>
      <c r="B24" s="41"/>
      <c r="C24" s="46"/>
      <c r="D24" s="47"/>
      <c r="E24" s="79"/>
      <c r="F24" s="68"/>
      <c r="G24" s="72"/>
      <c r="H24" s="51"/>
      <c r="I24" s="59"/>
      <c r="J24" s="41" t="s">
        <v>110</v>
      </c>
      <c r="K24" s="58"/>
    </row>
    <row r="25" spans="1:11" s="11" customFormat="1" ht="17.25">
      <c r="A25" s="40"/>
      <c r="B25" s="41"/>
      <c r="C25" s="46"/>
      <c r="D25" s="47"/>
      <c r="E25" s="79"/>
      <c r="F25" s="68"/>
      <c r="G25" s="72"/>
      <c r="H25" s="51"/>
      <c r="I25" s="59"/>
      <c r="J25" s="41" t="s">
        <v>111</v>
      </c>
      <c r="K25" s="58"/>
    </row>
    <row r="26" spans="1:11" s="11" customFormat="1" ht="17.25">
      <c r="A26" s="40"/>
      <c r="B26" s="41"/>
      <c r="C26" s="46"/>
      <c r="D26" s="47"/>
      <c r="E26" s="79"/>
      <c r="F26" s="68"/>
      <c r="G26" s="72"/>
      <c r="H26" s="51"/>
      <c r="I26" s="59"/>
      <c r="J26" s="41" t="s">
        <v>112</v>
      </c>
      <c r="K26" s="58"/>
    </row>
    <row r="27" spans="1:11" s="11" customFormat="1" ht="17.25">
      <c r="A27" s="40"/>
      <c r="B27" s="41"/>
      <c r="C27" s="46"/>
      <c r="D27" s="47"/>
      <c r="E27" s="79"/>
      <c r="F27" s="68"/>
      <c r="G27" s="72"/>
      <c r="H27" s="51"/>
      <c r="I27" s="59"/>
      <c r="J27" s="41" t="s">
        <v>113</v>
      </c>
      <c r="K27" s="58"/>
    </row>
    <row r="28" spans="1:11" s="11" customFormat="1" ht="17.25">
      <c r="A28" s="40"/>
      <c r="B28" s="41"/>
      <c r="C28" s="46"/>
      <c r="D28" s="47"/>
      <c r="E28" s="79"/>
      <c r="F28" s="68"/>
      <c r="G28" s="72"/>
      <c r="H28" s="51"/>
      <c r="I28" s="59"/>
      <c r="J28" s="41" t="s">
        <v>114</v>
      </c>
      <c r="K28" s="58"/>
    </row>
    <row r="29" spans="1:11" s="11" customFormat="1" ht="17.25">
      <c r="A29" s="40"/>
      <c r="B29" s="41"/>
      <c r="C29" s="46"/>
      <c r="D29" s="47"/>
      <c r="E29" s="79"/>
      <c r="F29" s="68"/>
      <c r="G29" s="72"/>
      <c r="H29" s="51"/>
      <c r="I29" s="59"/>
      <c r="J29" s="41" t="s">
        <v>115</v>
      </c>
      <c r="K29" s="58"/>
    </row>
    <row r="30" spans="1:11" s="11" customFormat="1" ht="17.25">
      <c r="A30" s="53"/>
      <c r="B30" s="42"/>
      <c r="C30" s="48"/>
      <c r="D30" s="49"/>
      <c r="E30" s="65"/>
      <c r="F30" s="89"/>
      <c r="G30" s="90"/>
      <c r="H30" s="55"/>
      <c r="I30" s="60"/>
      <c r="J30" s="42" t="s">
        <v>116</v>
      </c>
      <c r="K30" s="61"/>
    </row>
    <row r="31" spans="1:11" s="11" customFormat="1" ht="17.25">
      <c r="A31" s="40">
        <v>3</v>
      </c>
      <c r="B31" s="50" t="s">
        <v>33</v>
      </c>
      <c r="C31" s="47">
        <f>D31*100/107</f>
        <v>1333289.7196261683</v>
      </c>
      <c r="D31" s="47">
        <v>1426620</v>
      </c>
      <c r="E31" s="43" t="s">
        <v>27</v>
      </c>
      <c r="F31" s="67" t="s">
        <v>77</v>
      </c>
      <c r="G31" s="72">
        <v>970000</v>
      </c>
      <c r="H31" s="67" t="s">
        <v>78</v>
      </c>
      <c r="I31" s="64">
        <v>969813</v>
      </c>
      <c r="J31" s="43" t="s">
        <v>35</v>
      </c>
      <c r="K31" s="58" t="s">
        <v>96</v>
      </c>
    </row>
    <row r="32" spans="1:11" s="11" customFormat="1" ht="17.25">
      <c r="A32" s="40"/>
      <c r="B32" s="41" t="s">
        <v>76</v>
      </c>
      <c r="C32" s="46"/>
      <c r="D32" s="47"/>
      <c r="E32" s="66"/>
      <c r="F32" s="68" t="s">
        <v>80</v>
      </c>
      <c r="G32" s="72">
        <v>1200000</v>
      </c>
      <c r="H32" s="51"/>
      <c r="I32" s="59"/>
      <c r="J32" s="41"/>
      <c r="K32" s="58" t="s">
        <v>79</v>
      </c>
    </row>
    <row r="33" spans="1:11" s="11" customFormat="1" ht="17.25">
      <c r="A33" s="40"/>
      <c r="B33" s="41" t="s">
        <v>34</v>
      </c>
      <c r="C33" s="46"/>
      <c r="D33" s="47"/>
      <c r="E33" s="79"/>
      <c r="F33" s="68"/>
      <c r="G33" s="72"/>
      <c r="H33" s="51"/>
      <c r="I33" s="59"/>
      <c r="J33" s="41"/>
      <c r="K33" s="58" t="s">
        <v>95</v>
      </c>
    </row>
    <row r="34" spans="1:11" s="11" customFormat="1" ht="17.25">
      <c r="A34" s="53"/>
      <c r="B34" s="42" t="s">
        <v>31</v>
      </c>
      <c r="C34" s="48"/>
      <c r="D34" s="49"/>
      <c r="E34" s="65"/>
      <c r="F34" s="89"/>
      <c r="G34" s="90"/>
      <c r="H34" s="55"/>
      <c r="I34" s="60"/>
      <c r="J34" s="42"/>
      <c r="K34" s="61"/>
    </row>
    <row r="35" spans="1:11" s="11" customFormat="1" ht="18" thickBot="1">
      <c r="A35" s="109" t="s">
        <v>26</v>
      </c>
      <c r="B35" s="110"/>
      <c r="C35" s="88">
        <f>SUM(C13:C34)</f>
        <v>17501514.018411215</v>
      </c>
      <c r="D35" s="88">
        <f>SUM(D13:D34)</f>
        <v>17710023</v>
      </c>
      <c r="E35" s="62"/>
      <c r="F35" s="62"/>
      <c r="G35" s="62"/>
      <c r="H35" s="63"/>
      <c r="I35" s="88">
        <f>SUM(I13:I34)</f>
        <v>11856497</v>
      </c>
      <c r="J35" s="80"/>
      <c r="K35" s="16"/>
    </row>
    <row r="36" spans="2:11" s="11" customFormat="1" ht="18" thickTop="1">
      <c r="B36" s="6"/>
      <c r="C36" s="6"/>
      <c r="D36" s="6"/>
      <c r="E36" s="6"/>
      <c r="F36" s="6"/>
      <c r="G36" s="6"/>
      <c r="H36" s="6"/>
      <c r="I36" s="6"/>
      <c r="J36" s="16"/>
      <c r="K36" s="16"/>
    </row>
    <row r="37" spans="2:11" s="11" customFormat="1" ht="17.25">
      <c r="B37" s="6"/>
      <c r="C37" s="6"/>
      <c r="D37" s="6"/>
      <c r="E37" s="6"/>
      <c r="F37" s="6"/>
      <c r="G37" s="6"/>
      <c r="H37" s="6"/>
      <c r="I37" s="6"/>
      <c r="J37" s="16"/>
      <c r="K37" s="16"/>
    </row>
    <row r="38" spans="2:11" s="11" customFormat="1" ht="17.25">
      <c r="B38" s="6"/>
      <c r="C38" s="6"/>
      <c r="D38" s="6"/>
      <c r="E38" s="6"/>
      <c r="F38" s="6"/>
      <c r="G38" s="6"/>
      <c r="H38" s="6"/>
      <c r="I38" s="6"/>
      <c r="J38" s="16"/>
      <c r="K38" s="16"/>
    </row>
    <row r="39" spans="2:11" s="11" customFormat="1" ht="17.25">
      <c r="B39" s="6"/>
      <c r="C39" s="6"/>
      <c r="D39" s="6"/>
      <c r="E39" s="6"/>
      <c r="F39" s="6"/>
      <c r="G39" s="6"/>
      <c r="H39" s="6"/>
      <c r="I39" s="6"/>
      <c r="J39" s="16"/>
      <c r="K39" s="16"/>
    </row>
    <row r="40" spans="2:11" s="11" customFormat="1" ht="17.25">
      <c r="B40" s="6"/>
      <c r="C40" s="6"/>
      <c r="D40" s="6"/>
      <c r="E40" s="6"/>
      <c r="F40" s="6"/>
      <c r="G40" s="6"/>
      <c r="H40" s="6"/>
      <c r="I40" s="6"/>
      <c r="J40" s="16"/>
      <c r="K40" s="16"/>
    </row>
    <row r="41" spans="2:11" s="11" customFormat="1" ht="17.25">
      <c r="B41" s="6"/>
      <c r="C41" s="6"/>
      <c r="D41" s="6"/>
      <c r="E41" s="6"/>
      <c r="F41" s="6"/>
      <c r="G41" s="6"/>
      <c r="H41" s="6"/>
      <c r="I41" s="6"/>
      <c r="J41" s="16"/>
      <c r="K41" s="16"/>
    </row>
    <row r="42" spans="2:11" s="11" customFormat="1" ht="17.25">
      <c r="B42" s="6"/>
      <c r="C42" s="6"/>
      <c r="D42" s="6"/>
      <c r="E42" s="6"/>
      <c r="F42" s="6"/>
      <c r="G42" s="6"/>
      <c r="H42" s="6"/>
      <c r="I42" s="6"/>
      <c r="J42" s="16"/>
      <c r="K42" s="16"/>
    </row>
    <row r="43" spans="2:11" s="11" customFormat="1" ht="17.25">
      <c r="B43" s="6"/>
      <c r="C43" s="6"/>
      <c r="D43" s="6"/>
      <c r="E43" s="6"/>
      <c r="F43" s="6"/>
      <c r="G43" s="6"/>
      <c r="H43" s="6"/>
      <c r="I43" s="6"/>
      <c r="J43" s="16"/>
      <c r="K43" s="16"/>
    </row>
    <row r="44" spans="2:11" s="11" customFormat="1" ht="17.25">
      <c r="B44" s="6"/>
      <c r="C44" s="6"/>
      <c r="D44" s="6"/>
      <c r="E44" s="6"/>
      <c r="F44" s="6"/>
      <c r="G44" s="6"/>
      <c r="H44" s="6"/>
      <c r="I44" s="6"/>
      <c r="J44" s="16"/>
      <c r="K44" s="16"/>
    </row>
    <row r="45" spans="2:11" s="11" customFormat="1" ht="17.25">
      <c r="B45" s="6"/>
      <c r="C45" s="6"/>
      <c r="D45" s="6"/>
      <c r="E45" s="6"/>
      <c r="F45" s="6"/>
      <c r="G45" s="6"/>
      <c r="H45" s="6"/>
      <c r="I45" s="6"/>
      <c r="J45" s="16"/>
      <c r="K45" s="16"/>
    </row>
    <row r="46" spans="2:11" s="11" customFormat="1" ht="17.25">
      <c r="B46" s="6"/>
      <c r="C46" s="6"/>
      <c r="D46" s="6"/>
      <c r="E46" s="6"/>
      <c r="F46" s="6"/>
      <c r="G46" s="6"/>
      <c r="H46" s="6"/>
      <c r="I46" s="6"/>
      <c r="J46" s="16"/>
      <c r="K46" s="16"/>
    </row>
    <row r="47" spans="2:11" s="11" customFormat="1" ht="17.25">
      <c r="B47" s="6"/>
      <c r="C47" s="6"/>
      <c r="D47" s="6"/>
      <c r="E47" s="6"/>
      <c r="F47" s="6"/>
      <c r="G47" s="6"/>
      <c r="H47" s="6"/>
      <c r="I47" s="6"/>
      <c r="J47" s="16"/>
      <c r="K47" s="16"/>
    </row>
    <row r="48" spans="1:11" ht="17.25">
      <c r="A48" s="11"/>
      <c r="C48" s="6"/>
      <c r="D48" s="6"/>
      <c r="E48" s="6"/>
      <c r="F48" s="6"/>
      <c r="J48" s="16"/>
      <c r="K48" s="16"/>
    </row>
    <row r="49" spans="1:11" ht="17.25">
      <c r="A49" s="11"/>
      <c r="C49" s="6"/>
      <c r="D49" s="6"/>
      <c r="E49" s="6"/>
      <c r="F49" s="6"/>
      <c r="J49" s="16"/>
      <c r="K49" s="16"/>
    </row>
    <row r="50" spans="1:11" ht="17.25">
      <c r="A50" s="11"/>
      <c r="C50" s="6"/>
      <c r="D50" s="6"/>
      <c r="E50" s="6"/>
      <c r="F50" s="6"/>
      <c r="J50" s="16"/>
      <c r="K50" s="16"/>
    </row>
    <row r="51" spans="1:11" ht="17.25">
      <c r="A51" s="11"/>
      <c r="C51" s="6"/>
      <c r="D51" s="6"/>
      <c r="E51" s="6"/>
      <c r="F51" s="6"/>
      <c r="J51" s="16"/>
      <c r="K51" s="16"/>
    </row>
    <row r="52" spans="1:11" ht="17.25">
      <c r="A52" s="11"/>
      <c r="C52" s="6"/>
      <c r="D52" s="6"/>
      <c r="E52" s="6"/>
      <c r="F52" s="6"/>
      <c r="J52" s="16"/>
      <c r="K52" s="16"/>
    </row>
    <row r="53" spans="1:11" ht="17.25">
      <c r="A53" s="11"/>
      <c r="C53" s="6"/>
      <c r="D53" s="6"/>
      <c r="E53" s="6"/>
      <c r="F53" s="6"/>
      <c r="J53" s="16"/>
      <c r="K53" s="16"/>
    </row>
    <row r="54" spans="1:11" ht="17.25">
      <c r="A54" s="11"/>
      <c r="C54" s="6"/>
      <c r="D54" s="6"/>
      <c r="E54" s="6"/>
      <c r="F54" s="6"/>
      <c r="J54" s="16"/>
      <c r="K54" s="16"/>
    </row>
    <row r="55" spans="1:11" ht="17.25">
      <c r="A55" s="11"/>
      <c r="C55" s="6"/>
      <c r="D55" s="6"/>
      <c r="E55" s="6"/>
      <c r="F55" s="6"/>
      <c r="J55" s="16"/>
      <c r="K55" s="16"/>
    </row>
    <row r="56" spans="1:11" ht="17.25">
      <c r="A56" s="11"/>
      <c r="C56" s="6"/>
      <c r="D56" s="6"/>
      <c r="E56" s="6"/>
      <c r="F56" s="6"/>
      <c r="J56" s="16"/>
      <c r="K56" s="16"/>
    </row>
    <row r="57" spans="1:11" ht="17.25">
      <c r="A57" s="11"/>
      <c r="C57" s="6"/>
      <c r="D57" s="6"/>
      <c r="E57" s="6"/>
      <c r="F57" s="6"/>
      <c r="J57" s="16"/>
      <c r="K57" s="16"/>
    </row>
    <row r="58" spans="1:11" ht="17.25">
      <c r="A58" s="11"/>
      <c r="C58" s="6"/>
      <c r="D58" s="6"/>
      <c r="E58" s="6"/>
      <c r="F58" s="6"/>
      <c r="J58" s="16"/>
      <c r="K58" s="16"/>
    </row>
    <row r="59" spans="1:11" ht="17.25">
      <c r="A59" s="11"/>
      <c r="C59" s="6"/>
      <c r="D59" s="6"/>
      <c r="E59" s="6"/>
      <c r="F59" s="6"/>
      <c r="J59" s="16"/>
      <c r="K59" s="16"/>
    </row>
    <row r="60" spans="1:11" ht="17.25">
      <c r="A60" s="11"/>
      <c r="C60" s="6"/>
      <c r="D60" s="6"/>
      <c r="E60" s="6"/>
      <c r="F60" s="6"/>
      <c r="J60" s="16"/>
      <c r="K60" s="16"/>
    </row>
    <row r="61" spans="1:11" ht="17.25">
      <c r="A61" s="11"/>
      <c r="C61" s="6"/>
      <c r="D61" s="6"/>
      <c r="E61" s="6"/>
      <c r="F61" s="6"/>
      <c r="J61" s="16"/>
      <c r="K61" s="16"/>
    </row>
    <row r="62" spans="1:11" ht="17.25">
      <c r="A62" s="11"/>
      <c r="C62" s="6"/>
      <c r="D62" s="6"/>
      <c r="E62" s="6"/>
      <c r="F62" s="6"/>
      <c r="J62" s="16"/>
      <c r="K62" s="16"/>
    </row>
    <row r="63" spans="1:11" ht="17.25">
      <c r="A63" s="11"/>
      <c r="C63" s="6"/>
      <c r="D63" s="6"/>
      <c r="E63" s="6"/>
      <c r="F63" s="6"/>
      <c r="J63" s="16"/>
      <c r="K63" s="16"/>
    </row>
    <row r="64" spans="1:11" ht="17.25">
      <c r="A64" s="11"/>
      <c r="C64" s="6"/>
      <c r="D64" s="6"/>
      <c r="E64" s="6"/>
      <c r="F64" s="6"/>
      <c r="J64" s="16"/>
      <c r="K64" s="16"/>
    </row>
    <row r="65" spans="1:11" ht="17.25">
      <c r="A65" s="11"/>
      <c r="C65" s="6"/>
      <c r="D65" s="6"/>
      <c r="E65" s="6"/>
      <c r="F65" s="6"/>
      <c r="J65" s="16"/>
      <c r="K65" s="16"/>
    </row>
    <row r="66" spans="1:11" ht="17.25">
      <c r="A66" s="11"/>
      <c r="C66" s="6"/>
      <c r="D66" s="6"/>
      <c r="E66" s="6"/>
      <c r="F66" s="6"/>
      <c r="J66" s="16"/>
      <c r="K66" s="16"/>
    </row>
    <row r="67" spans="1:11" ht="17.25">
      <c r="A67" s="11"/>
      <c r="C67" s="6"/>
      <c r="D67" s="6"/>
      <c r="E67" s="6"/>
      <c r="F67" s="6"/>
      <c r="J67" s="16"/>
      <c r="K67" s="16"/>
    </row>
    <row r="68" spans="1:11" ht="17.25">
      <c r="A68" s="11"/>
      <c r="C68" s="6"/>
      <c r="D68" s="6"/>
      <c r="E68" s="6"/>
      <c r="F68" s="6"/>
      <c r="J68" s="16"/>
      <c r="K68" s="16"/>
    </row>
    <row r="69" spans="1:11" ht="17.25">
      <c r="A69" s="11"/>
      <c r="C69" s="6"/>
      <c r="D69" s="6"/>
      <c r="E69" s="6"/>
      <c r="F69" s="6"/>
      <c r="J69" s="16"/>
      <c r="K69" s="16"/>
    </row>
    <row r="70" spans="1:11" ht="17.25">
      <c r="A70" s="11"/>
      <c r="C70" s="6"/>
      <c r="D70" s="6"/>
      <c r="E70" s="6"/>
      <c r="F70" s="6"/>
      <c r="J70" s="16"/>
      <c r="K70" s="16"/>
    </row>
    <row r="71" spans="1:11" ht="17.25">
      <c r="A71" s="11"/>
      <c r="C71" s="6"/>
      <c r="D71" s="6"/>
      <c r="E71" s="6"/>
      <c r="F71" s="6"/>
      <c r="J71" s="16"/>
      <c r="K71" s="16"/>
    </row>
    <row r="72" spans="1:11" ht="17.25">
      <c r="A72" s="11"/>
      <c r="C72" s="6"/>
      <c r="D72" s="6"/>
      <c r="E72" s="6"/>
      <c r="F72" s="6"/>
      <c r="J72" s="16"/>
      <c r="K72" s="16"/>
    </row>
    <row r="73" spans="1:11" ht="17.25">
      <c r="A73" s="11"/>
      <c r="C73" s="6"/>
      <c r="D73" s="6"/>
      <c r="E73" s="6"/>
      <c r="F73" s="6"/>
      <c r="J73" s="16"/>
      <c r="K73" s="16"/>
    </row>
    <row r="74" spans="1:11" ht="17.25">
      <c r="A74" s="11"/>
      <c r="C74" s="6"/>
      <c r="D74" s="6"/>
      <c r="E74" s="6"/>
      <c r="F74" s="6"/>
      <c r="J74" s="16"/>
      <c r="K74" s="16"/>
    </row>
    <row r="75" spans="1:11" ht="17.25">
      <c r="A75" s="11"/>
      <c r="C75" s="6"/>
      <c r="D75" s="6"/>
      <c r="E75" s="6"/>
      <c r="F75" s="6"/>
      <c r="J75" s="16"/>
      <c r="K75" s="16"/>
    </row>
    <row r="76" spans="1:11" ht="17.25">
      <c r="A76" s="11"/>
      <c r="C76" s="6"/>
      <c r="D76" s="6"/>
      <c r="E76" s="6"/>
      <c r="F76" s="6"/>
      <c r="J76" s="16"/>
      <c r="K76" s="16"/>
    </row>
    <row r="77" spans="1:11" ht="17.25">
      <c r="A77" s="11"/>
      <c r="C77" s="6"/>
      <c r="D77" s="6"/>
      <c r="E77" s="6"/>
      <c r="F77" s="6"/>
      <c r="J77" s="16"/>
      <c r="K77" s="16"/>
    </row>
    <row r="78" spans="1:6" ht="17.25">
      <c r="A78" s="11"/>
      <c r="C78" s="6"/>
      <c r="D78" s="6"/>
      <c r="E78" s="6"/>
      <c r="F78" s="6"/>
    </row>
    <row r="79" spans="1:6" ht="17.25">
      <c r="A79" s="11"/>
      <c r="C79" s="6"/>
      <c r="D79" s="6"/>
      <c r="E79" s="6"/>
      <c r="F79" s="6"/>
    </row>
    <row r="80" spans="1:6" ht="17.25">
      <c r="A80" s="11"/>
      <c r="C80" s="6"/>
      <c r="D80" s="6"/>
      <c r="E80" s="6"/>
      <c r="F80" s="6"/>
    </row>
    <row r="81" spans="1:6" ht="17.25">
      <c r="A81" s="11"/>
      <c r="C81" s="6"/>
      <c r="D81" s="6"/>
      <c r="E81" s="6"/>
      <c r="F81" s="6"/>
    </row>
    <row r="82" spans="1:6" ht="17.25">
      <c r="A82" s="11"/>
      <c r="C82" s="6"/>
      <c r="D82" s="6"/>
      <c r="E82" s="6"/>
      <c r="F82" s="6"/>
    </row>
    <row r="83" spans="1:6" ht="17.25">
      <c r="A83" s="11"/>
      <c r="C83" s="6"/>
      <c r="D83" s="6"/>
      <c r="E83" s="6"/>
      <c r="F83" s="6"/>
    </row>
    <row r="84" spans="1:6" ht="17.25">
      <c r="A84" s="11"/>
      <c r="C84" s="6"/>
      <c r="D84" s="6"/>
      <c r="E84" s="6"/>
      <c r="F84" s="6"/>
    </row>
    <row r="85" spans="1:6" ht="17.25">
      <c r="A85" s="11"/>
      <c r="C85" s="6"/>
      <c r="D85" s="6"/>
      <c r="E85" s="6"/>
      <c r="F85" s="6"/>
    </row>
    <row r="86" spans="1:6" ht="17.25">
      <c r="A86" s="11"/>
      <c r="C86" s="6"/>
      <c r="D86" s="6"/>
      <c r="E86" s="6"/>
      <c r="F86" s="6"/>
    </row>
    <row r="87" spans="1:6" ht="17.25">
      <c r="A87" s="11"/>
      <c r="C87" s="6"/>
      <c r="D87" s="6"/>
      <c r="E87" s="6"/>
      <c r="F87" s="6"/>
    </row>
    <row r="88" spans="1:6" ht="17.25">
      <c r="A88" s="11"/>
      <c r="C88" s="6"/>
      <c r="D88" s="6"/>
      <c r="E88" s="6"/>
      <c r="F88" s="6"/>
    </row>
    <row r="89" ht="17.25">
      <c r="A89" s="20"/>
    </row>
    <row r="90" ht="17.25">
      <c r="A90" s="20"/>
    </row>
    <row r="91" ht="17.25">
      <c r="A91" s="20"/>
    </row>
    <row r="92" ht="17.25">
      <c r="A92" s="20"/>
    </row>
    <row r="93" ht="17.25">
      <c r="A93" s="20"/>
    </row>
    <row r="94" ht="17.25">
      <c r="A94" s="20"/>
    </row>
  </sheetData>
  <sheetProtection selectLockedCells="1" selectUnlockedCells="1"/>
  <mergeCells count="18">
    <mergeCell ref="A8:K8"/>
    <mergeCell ref="A9:J9"/>
    <mergeCell ref="A10:A12"/>
    <mergeCell ref="B10:B12"/>
    <mergeCell ref="D10:D12"/>
    <mergeCell ref="E10:E12"/>
    <mergeCell ref="F10:G11"/>
    <mergeCell ref="H10:I11"/>
    <mergeCell ref="A35:B35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หทัยชนก สมบุญ</cp:lastModifiedBy>
  <cp:lastPrinted>2021-09-01T01:16:28Z</cp:lastPrinted>
  <dcterms:created xsi:type="dcterms:W3CDTF">2016-07-12T03:58:46Z</dcterms:created>
  <dcterms:modified xsi:type="dcterms:W3CDTF">2021-09-01T01:59:24Z</dcterms:modified>
  <cp:category/>
  <cp:version/>
  <cp:contentType/>
  <cp:contentStatus/>
</cp:coreProperties>
</file>