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3CB4BE6B-3193-4BFD-85D6-285BC902E836}" xr6:coauthVersionLast="36" xr6:coauthVersionMax="36" xr10:uidLastSave="{00000000-0000-0000-0000-000000000000}"/>
  <bookViews>
    <workbookView xWindow="0" yWindow="0" windowWidth="28800" windowHeight="12225" xr2:uid="{26D1AAF9-B9DE-4BF6-B265-3190538EF635}"/>
  </bookViews>
  <sheets>
    <sheet name="เฉพาะเจาะจง" sheetId="1" r:id="rId1"/>
    <sheet name="e-bidding" sheetId="2" r:id="rId2"/>
  </sheets>
  <definedNames>
    <definedName name="_xlnm.Print_Area" localSheetId="1">'e-bidding'!$A$1:$K$14</definedName>
    <definedName name="_xlnm.Print_Area" localSheetId="0">เฉพาะเจาะจง!$A$1:$L$50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9" i="2"/>
  <c r="H6" i="2"/>
  <c r="O50" i="1"/>
  <c r="I50" i="1"/>
  <c r="E50" i="1"/>
  <c r="H50" i="1" s="1"/>
  <c r="O49" i="1"/>
  <c r="I49" i="1"/>
  <c r="E49" i="1"/>
  <c r="H49" i="1" s="1"/>
  <c r="O48" i="1"/>
  <c r="I48" i="1"/>
  <c r="E48" i="1"/>
  <c r="H48" i="1" s="1"/>
  <c r="I47" i="1"/>
  <c r="E47" i="1"/>
  <c r="H47" i="1" s="1"/>
  <c r="O46" i="1"/>
  <c r="I46" i="1"/>
  <c r="H46" i="1"/>
  <c r="E46" i="1"/>
  <c r="O45" i="1"/>
  <c r="I45" i="1"/>
  <c r="E45" i="1"/>
  <c r="H45" i="1" s="1"/>
  <c r="O44" i="1"/>
  <c r="I44" i="1"/>
  <c r="H44" i="1"/>
  <c r="E44" i="1"/>
  <c r="O43" i="1"/>
  <c r="I43" i="1"/>
  <c r="H43" i="1"/>
  <c r="E43" i="1"/>
  <c r="O42" i="1"/>
  <c r="I42" i="1"/>
  <c r="H42" i="1"/>
  <c r="E42" i="1"/>
  <c r="I41" i="1"/>
  <c r="H41" i="1"/>
  <c r="E41" i="1"/>
  <c r="O40" i="1"/>
  <c r="I40" i="1"/>
  <c r="H40" i="1"/>
  <c r="E40" i="1"/>
  <c r="O39" i="1"/>
  <c r="I39" i="1"/>
  <c r="H39" i="1"/>
  <c r="E39" i="1"/>
  <c r="O38" i="1"/>
  <c r="I38" i="1"/>
  <c r="H38" i="1"/>
  <c r="E38" i="1"/>
  <c r="I37" i="1"/>
  <c r="H37" i="1"/>
  <c r="E37" i="1"/>
  <c r="O36" i="1"/>
  <c r="I36" i="1"/>
  <c r="H36" i="1"/>
  <c r="E36" i="1"/>
  <c r="O35" i="1"/>
  <c r="I35" i="1"/>
  <c r="H35" i="1"/>
  <c r="E35" i="1"/>
  <c r="O34" i="1"/>
  <c r="I34" i="1"/>
  <c r="H34" i="1"/>
  <c r="E34" i="1"/>
  <c r="I33" i="1"/>
  <c r="H33" i="1"/>
  <c r="E33" i="1"/>
  <c r="O32" i="1"/>
  <c r="I32" i="1"/>
  <c r="E32" i="1"/>
  <c r="H32" i="1" s="1"/>
  <c r="O31" i="1"/>
  <c r="I31" i="1"/>
  <c r="H31" i="1"/>
  <c r="E31" i="1"/>
  <c r="O30" i="1"/>
  <c r="I30" i="1"/>
  <c r="E30" i="1"/>
  <c r="H30" i="1" s="1"/>
  <c r="I29" i="1"/>
  <c r="H29" i="1"/>
  <c r="E29" i="1"/>
  <c r="O28" i="1"/>
  <c r="I28" i="1"/>
  <c r="H28" i="1"/>
  <c r="E28" i="1"/>
  <c r="O27" i="1"/>
  <c r="I27" i="1"/>
  <c r="H27" i="1"/>
  <c r="E27" i="1"/>
  <c r="O26" i="1"/>
  <c r="I26" i="1"/>
  <c r="E26" i="1"/>
  <c r="H26" i="1" s="1"/>
  <c r="I25" i="1"/>
  <c r="E25" i="1"/>
  <c r="H25" i="1" s="1"/>
  <c r="O24" i="1"/>
  <c r="I24" i="1"/>
  <c r="E24" i="1"/>
  <c r="H24" i="1" s="1"/>
  <c r="O23" i="1"/>
  <c r="I23" i="1"/>
  <c r="H23" i="1"/>
  <c r="O22" i="1"/>
  <c r="I22" i="1"/>
  <c r="E22" i="1"/>
  <c r="H22" i="1" s="1"/>
  <c r="I21" i="1"/>
  <c r="E21" i="1"/>
  <c r="H21" i="1" s="1"/>
  <c r="O20" i="1"/>
  <c r="I20" i="1"/>
  <c r="H20" i="1"/>
  <c r="O19" i="1"/>
  <c r="I19" i="1"/>
  <c r="H19" i="1"/>
  <c r="O18" i="1"/>
  <c r="I18" i="1"/>
  <c r="H18" i="1"/>
  <c r="I17" i="1"/>
  <c r="H17" i="1"/>
  <c r="O16" i="1"/>
  <c r="I16" i="1"/>
  <c r="E16" i="1"/>
  <c r="H16" i="1" s="1"/>
  <c r="O15" i="1"/>
  <c r="I15" i="1"/>
  <c r="H15" i="1"/>
  <c r="O14" i="1"/>
  <c r="I14" i="1"/>
  <c r="H14" i="1"/>
  <c r="I13" i="1"/>
  <c r="E13" i="1"/>
  <c r="H13" i="1" s="1"/>
  <c r="O12" i="1"/>
  <c r="I12" i="1"/>
  <c r="H12" i="1"/>
  <c r="O11" i="1"/>
  <c r="I11" i="1"/>
  <c r="H11" i="1"/>
  <c r="O10" i="1"/>
  <c r="I10" i="1"/>
  <c r="H10" i="1"/>
  <c r="I9" i="1"/>
  <c r="H9" i="1"/>
  <c r="O8" i="1"/>
  <c r="I8" i="1"/>
  <c r="H8" i="1"/>
  <c r="O7" i="1"/>
  <c r="I7" i="1"/>
  <c r="H7" i="1"/>
  <c r="E7" i="1"/>
  <c r="O6" i="1"/>
  <c r="I6" i="1"/>
  <c r="H6" i="1"/>
</calcChain>
</file>

<file path=xl/sharedStrings.xml><?xml version="1.0" encoding="utf-8"?>
<sst xmlns="http://schemas.openxmlformats.org/spreadsheetml/2006/main" count="295" uniqueCount="145">
  <si>
    <t>สรุปผลการดำเนินการจัดซื้อจัดจ้างในรอบเดือน....ตุลาคม 2567......</t>
  </si>
  <si>
    <t>ฝ่ายบำรุงรักษาระบบเครื่องกลและโยธา</t>
  </si>
  <si>
    <t>31 ตุลาคม 2567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</si>
  <si>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</si>
  <si>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</si>
  <si>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</si>
  <si>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</si>
  <si>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</si>
  <si>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</si>
  <si>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</si>
  <si>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</si>
  <si>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</si>
  <si>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</si>
  <si>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</si>
  <si>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</si>
  <si>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</si>
  <si>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</si>
  <si>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หินเจียรตั้งโต๊ะขนาด 8 นิ้ว</t>
  </si>
  <si>
    <t>เฉพาะเจาะจง</t>
  </si>
  <si>
    <t>บจ.สินไพบูลย์และบุตร</t>
  </si>
  <si>
    <t>ราคาเหมาะสม</t>
  </si>
  <si>
    <t>เลขที่ 3300066780 วันที่ 4 ตุลาคม 2567</t>
  </si>
  <si>
    <t>เครื่องเจียรไร้สาย 18 โวลต์ ขนาด 4 นิ้ว</t>
  </si>
  <si>
    <t>หจก.ตรีอุดม</t>
  </si>
  <si>
    <t>เลขที่ 3300066781 วันที่ 4 ตุลาคม 2567</t>
  </si>
  <si>
    <t xml:space="preserve">	เครื่องเลื่อยสายพานตัดโลหะขนาด 6 นิ้ว</t>
  </si>
  <si>
    <t>เลขที่ 3300066782 วันที่ 4 ตุลาคม 2567</t>
  </si>
  <si>
    <t>พัดลมดูดอากาศขนาด 16 นิ้ว</t>
  </si>
  <si>
    <t>เลขที่ 3300066783 วันที่ 4 ตุลาคม 2567</t>
  </si>
  <si>
    <t>ok</t>
  </si>
  <si>
    <t>ชุดสว่านกระแทกและไขควงกระแทกไร้สาย พร้อมชุดแบตเตอรี่ 18 โวลต์</t>
  </si>
  <si>
    <t>เลขที่ 3300066796 วันที่ 4 ตุลาคม 2567</t>
  </si>
  <si>
    <t>เครื่องเชื่อมอาร์กอน 3 ระบบพร้อมอุปกรณ์ประกอบ</t>
  </si>
  <si>
    <t>เลขที่ 3300066798 วันที่ 4 ตุลาคม 2567</t>
  </si>
  <si>
    <t>หน้ากากป้องกันคลอรีนชนิดเต็มหน้าพร้อมตัวกรอง</t>
  </si>
  <si>
    <t>เลขที่ 3300066802 วันที่ 4 ตุลาคม 2567</t>
  </si>
  <si>
    <t>เครื่องเจียรตั้งโต๊ะใบหินเจียรขนาดไม่น้อยกว่า 8 นิ้ว</t>
  </si>
  <si>
    <t>บจ.พีเอ็น คอร์ปอเรชั่น</t>
  </si>
  <si>
    <t>เลขที่ 3300066852 วันที่ 7 ตุลาคม 2567</t>
  </si>
  <si>
    <t>Dial Gauge Digital Indicator พร้อมขาตั้งแม่เหล็ก</t>
  </si>
  <si>
    <t>เลขที่ 3300066854 วันที่ 7 ตุลาคม 2567</t>
  </si>
  <si>
    <t>สว่านแท่นขนาด 25 มม. กำลังมอเตอร์ ไม่น้อยกว่า 850 วัตต์</t>
  </si>
  <si>
    <t>เลขที่ 3300066864 วันที่ 7 ตุลาคม 2567</t>
  </si>
  <si>
    <t>เครื่องตัดไฟเบอร์ไฟฟ้า ขนาดไม่น้อยกว่า 14 นิ้ว</t>
  </si>
  <si>
    <t>เลขที่ 3300066865 วันที่ 7 ตุลาคม 2567</t>
  </si>
  <si>
    <t>เครื่องเชื่อมพลาสติก</t>
  </si>
  <si>
    <t>หจก.ธาราเอ็นจิเนียริ่ง</t>
  </si>
  <si>
    <t>เลขที่ 3300066875 วันที่ 8 ตุลาคม 2567</t>
  </si>
  <si>
    <t>เครื่องเจียรตั้งโต๊ะ ใบหินเจียรขนาด 8 นิ้ว</t>
  </si>
  <si>
    <t>เลขที่ 3300066876 วันที่ 8 ตุลาคม 2567</t>
  </si>
  <si>
    <t>สว่านแท่นขนาด 850 วัตต์</t>
  </si>
  <si>
    <t>เลขที่ 3300066877 วันที่ 8 ตุลาคม 2567</t>
  </si>
  <si>
    <t>โทรทัศน์ แอล อี ดี (LED TV) แบบ Smart TV ขนาดไม่น้อยกว่า 65 นิ้ว</t>
  </si>
  <si>
    <t>เลขที่ 3300066883 วันที่ 8 ตุลาคม 2567</t>
  </si>
  <si>
    <t>จ้างล้างและซ่อมแซมเครื่องปรับอากาศ หน่วยงาน สคม.3 และ สคก.3 จำนวน 7 รายการ</t>
  </si>
  <si>
    <t>บจ.สิรวิชญ์ เอ็นจิเนียริ่ง โซลูชั่น</t>
  </si>
  <si>
    <t>เลขที่ 3300066902 วันที่ 8 ตุลาคม 2567</t>
  </si>
  <si>
    <t>วัสดุ/อุปกรณ์สำหรับปั๊มลมที่โรงงานผลิตน้ำสามเสน 10 รายการ</t>
  </si>
  <si>
    <t>บจ.เค.เค. ซัพพลาย พาร์ท แอนด์ ทูลส์</t>
  </si>
  <si>
    <t>เลขที่ 3300066952 วันที่ 10 ตุลาคม 2567</t>
  </si>
  <si>
    <t>เครื่องสูบน้ำแบบเครื่องยนต์ ขนาด 3 นิ้ว</t>
  </si>
  <si>
    <t>เลขที่ 3300066977 วันที่ 11 ตุลาคม 2567</t>
  </si>
  <si>
    <t>จ้างซ่อม Service Water Pump No.2 โรงงานผลิตน้ำมหาสวัสดิ์</t>
  </si>
  <si>
    <t>บจ.ภูนิคม วิศวกรรม</t>
  </si>
  <si>
    <t>เลขที่ 3300066980 วันที่ 11 ตุลาคม 2567</t>
  </si>
  <si>
    <t>จ้างเปลี่ยนอุปกรณ์ Gate Valve Size Dia. 200 mm. พร้อม Mechanical Coupling Size Dia. 230 mm.</t>
  </si>
  <si>
    <t>เลขที่ 3300067007 วันที่ 15 ตุลาคม 2567</t>
  </si>
  <si>
    <t>วัสดุอุปกรณ์ 10 รายการ</t>
  </si>
  <si>
    <t>เลขที่ 3300067008 วันที่ 15 ตุลาคม 2567</t>
  </si>
  <si>
    <t>วัสดุอุปกรณ์ 14 รายการ</t>
  </si>
  <si>
    <t>เลขที่ 3300067026 วันที่ 15 ตุลาคม 2567</t>
  </si>
  <si>
    <t>จ้างซ่อมถังไซฟ่อนและชุด Partialization unit โรงกรอง 11 โรงงานผลิตน้ำสามเสน 4 บ่อ H</t>
  </si>
  <si>
    <t>เลขที่ 3300067027 วันที่ 15 ตุลาคม 2567</t>
  </si>
  <si>
    <t>จ้างซ่อมปั้นจั่น พิกัด 7.5 ตัน โรงสูบส่งน้ำ 3 โรงงานผลิตน้ำบางเขน</t>
  </si>
  <si>
    <t>บจ.เจแพท เอนจิเนียริ่ง แอนด์ เซอร์วิส</t>
  </si>
  <si>
    <t>เลขที่ 3300067032 วันที่ 15 ตุลาคม 2567</t>
  </si>
  <si>
    <t>จ้างทำ WORM SHAFT และ WORM WHEEL ของชุดเกียร์ AIR WASH VALVE บ่อกรองน้ำหมายเลข 63 โรงานผลิตน้ำบางเขน</t>
  </si>
  <si>
    <t>บจ.ไทย เมทัลเทคนิค</t>
  </si>
  <si>
    <t>เลขที่ 3300067046 วันที่ 16 ตุลาคม 2567</t>
  </si>
  <si>
    <t>จ้างสอบเทียบเครื่องมือวัด จำนวน 5 งาน</t>
  </si>
  <si>
    <t>บจ.แอดวานซ์ ไซแอม เทค</t>
  </si>
  <si>
    <t>เลขที่ 3300067054 วันที่ 16 ตุลาคม 2567</t>
  </si>
  <si>
    <t>จ้างซ่อม Suction Silencer with Air Filter ของ Air Blower No.2 โรงสูบน้ำล้าง 2 โรงงานผลิตน้ำบางเขน</t>
  </si>
  <si>
    <t>บจ.ไทคูนวณิชย์</t>
  </si>
  <si>
    <t>เลขที่ 3300067056 วันที่ 16 ตุลาคม 2567</t>
  </si>
  <si>
    <t>จ้างซ่อมเครื่องปั๊มลมสกรู Atlas Copco รุ่น GX7P-10FM ที่โรงงานผลิตน้ำมหาสวัสดิ์</t>
  </si>
  <si>
    <t>เลขที่ 3300067069 วันที่ 17 ตุลาคม 2567</t>
  </si>
  <si>
    <t>วัสดุอุปกรณ์ 11 รายการ</t>
  </si>
  <si>
    <t>เลขที่ 3300067083 วันที่ 17 ตุลาคม 2567</t>
  </si>
  <si>
    <t>วัสดุอุปกรณ์ 3 รายการ</t>
  </si>
  <si>
    <t>บจ.ลินซ์ (ประเทศไทย)</t>
  </si>
  <si>
    <t>เลขที่ 3300067117 วันที่ 21 ตุลาคม 2567</t>
  </si>
  <si>
    <t>น้ำมันหล่อลื่น 3 รายการ</t>
  </si>
  <si>
    <t>เลขที่ 3300067126 วันที่ 21 ตุลาคม 2567</t>
  </si>
  <si>
    <t>น้ำมันเกียร์ No.90 และ น้ำมันไฮดรอลิค 10W 2 รายการ</t>
  </si>
  <si>
    <t>เลขที่ 3300067182 วันที่ 24 ตุลาคม 2567</t>
  </si>
  <si>
    <t>จ้างซ่อมชุดเกียร์ถังตกตะกอน หมายเลข 4 โรงงานผลิตน้ำธนบุรี</t>
  </si>
  <si>
    <t>บจ.แม็คคานิคส์ เอ็นจิเนียริ่ง เซอร์วิส</t>
  </si>
  <si>
    <t>เลขที่ 3300067184 วันที่ 24 ตุลาคม 2567</t>
  </si>
  <si>
    <t>วัสดุอุปกรณ์ 5 รายการ</t>
  </si>
  <si>
    <t>บจ.จักรวัตรอินดัสเทรียล</t>
  </si>
  <si>
    <t>เลขที่ 3300067185 วันที่ 24 ตุลาคม 2567</t>
  </si>
  <si>
    <t>ปะเก็นเชือกสำหรับบำรุงรักษาเครื่องจักร 2 รายการ</t>
  </si>
  <si>
    <t>บจ.อาร์ พี เอนจิเนียริ่ง แอนด์ ซัพพลาย</t>
  </si>
  <si>
    <t>เลขที่ 3300067186 วันที่ 24 ตุลาคม 2567</t>
  </si>
  <si>
    <t>Intake Air Valve Control</t>
  </si>
  <si>
    <t>เลขที่ 3300067187 วันที่ 24 ตุลาคม 2567</t>
  </si>
  <si>
    <t>จ้างทำ Stem Nut สำหรับ Inlet and Outlet Valve บ่อกรองน้ำ หมายเลข 6 เฟส 1 โรงงานผลิตน้ำมหาสวัสดิ์</t>
  </si>
  <si>
    <t>เลขที่ 3300067188 วันที่ 24 ตุลาคม 2567</t>
  </si>
  <si>
    <t>วัสดุอุปกรณ์ จำนวน 11 รายการ</t>
  </si>
  <si>
    <t>เลขที่ 3300067189 วันที่ 24 ตุลาคม 2567</t>
  </si>
  <si>
    <t>น้ำมัน TURBINE และน้ำมัน GEAR 2 รายการ</t>
  </si>
  <si>
    <t>เลขที่ 3300067236 วันที่ 28 ตุลาคม 2567</t>
  </si>
  <si>
    <t>จ้างซ่อมรอกไฟฟ้าที่โรงจ่ายคลอรีน โรงงานผลิตน้ำสามเสน 1</t>
  </si>
  <si>
    <t>เลขที่ 3300067256 วันที่ 29 ตุลาคม 2567</t>
  </si>
  <si>
    <t>จ้างซ่อมประตู Inlet Valve บ่อกรอง 9 และ 13 จำนวน 4 ประตู ที่โรงงานผลิตน้ำธนบุรี</t>
  </si>
  <si>
    <t>บจ.เจ เค แอนด์ ที เอ็นจิเนียริ่ง</t>
  </si>
  <si>
    <t>เลขที่ 3300067272 วันที่ 29 ตุลาคม 2567</t>
  </si>
  <si>
    <t>จ้างซ่อมปั้นจั่นเหนือศีรษะ ที่โรงสูบน้ำดิบ 1 โรงงานผลิตน้ำบางเขน</t>
  </si>
  <si>
    <t>เลขที่ 3300067282 วันที่ 30 ตุลาคม 2567</t>
  </si>
  <si>
    <t>วัสดุอุปกรณ์สำหรับเครื่องสูบน้ำ หมายเลข 1 โรงสูบจ่ายน้ำ 1 โรงงานผลิตน้ำบางเขน 15 รายการ</t>
  </si>
  <si>
    <t>เลขที่ 3300067293 วันที่ 30 ตุลาคม 2567</t>
  </si>
  <si>
    <t>เลขที่ 3300067295 วันที่ 30 ตุลาคม 2567</t>
  </si>
  <si>
    <t>Coupling</t>
  </si>
  <si>
    <t>เลขที่ 3300067321 วันที่ 31 ตุลาคม 2567</t>
  </si>
  <si>
    <t>จ้างเหมาแรงงานทำความสะอาดหัวกรองน้ำ</t>
  </si>
  <si>
    <t>วิธี e-Bidding</t>
  </si>
  <si>
    <t>บริษัท ไรซิ่งเวิลด์ จำกัด</t>
  </si>
  <si>
    <t>ราคาต่ำสุด</t>
  </si>
  <si>
    <t>สัญญาเลขที่ จท.(ฝบย) 1-2568</t>
  </si>
  <si>
    <t>ของบ่อกรองน้ำ โรงงานผลิตน้ำบางเขน</t>
  </si>
  <si>
    <t>บริษัท ทรูวัน จำกัด</t>
  </si>
  <si>
    <t>ลงวันที่ 1 ตุลาคม 2567</t>
  </si>
  <si>
    <t>บริษัท ยูทิลิตี้ แมเนจเมนท์ จำกัด</t>
  </si>
  <si>
    <t>จ้าง Overhaul เครื่องสูบน้ำและมอเตอร์</t>
  </si>
  <si>
    <t>บริษัท แม็ค มอเตอร์ เซอร์วิส เซ็นเตอร์ จำกัด</t>
  </si>
  <si>
    <t>สัญญาเลขที่ จล.(ฝบย) 2-2568</t>
  </si>
  <si>
    <t xml:space="preserve">หมายเลข TR3 ที่สถานีสูบส่งน้ำ </t>
  </si>
  <si>
    <t>บริษัท พลูโตเทค จำกัด</t>
  </si>
  <si>
    <t>ลงวันที่ 30 ตุลาคม 2567</t>
  </si>
  <si>
    <t>โรงงานผลิตน้ำมหาสวัสดิ์</t>
  </si>
  <si>
    <t>จ้างOverhaul เครื่องสูบน้ำและมอเตอร์</t>
  </si>
  <si>
    <t>สัญญาเลขที่ จล.(ฝบย) 3-2568</t>
  </si>
  <si>
    <t xml:space="preserve">หมายเลข 3, 4 ที่โรงสูบจ่ายน้ำ 2 </t>
  </si>
  <si>
    <t>โรงงานผลิตน้ำบางเขน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</si>
</sst>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name val="TH SarabunPSK"/>
      <family val="2"/>
    </font>
    <font>
      <sz val="15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6" fillId="0" borderId="6" xfId="1" applyFont="1" applyFill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88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0" xfId="0" applyFont="1"/>
    <xf numFmtId="3" fontId="8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8" fillId="0" borderId="0" xfId="0" applyFont="1"/>
    <xf numFmtId="0" fontId="12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center" shrinkToFit="1"/>
    </xf>
    <xf numFmtId="43" fontId="6" fillId="0" borderId="7" xfId="1" applyFont="1" applyFill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88" fontId="6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3" fillId="2" borderId="0" xfId="0" applyFont="1" applyFill="1"/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 shrinkToFit="1"/>
    </xf>
    <xf numFmtId="43" fontId="6" fillId="0" borderId="8" xfId="1" applyFont="1" applyFill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188" fontId="6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shrinkToFit="1"/>
    </xf>
    <xf numFmtId="43" fontId="6" fillId="0" borderId="9" xfId="1" applyFont="1" applyFill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188" fontId="6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D9DE061-B232-4E3F-AF07-E1815701BEB9}"/>
            </a:ext>
          </a:extLst>
        </xdr:cNvPr>
        <xdr:cNvSpPr/>
      </xdr:nvSpPr>
      <xdr:spPr>
        <a:xfrm>
          <a:off x="14506575" y="41275"/>
          <a:ext cx="2809875" cy="5522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C3C7-CBB9-4D4D-8DCD-382F24DCEB82}">
  <dimension ref="A1:O50"/>
  <sheetViews>
    <sheetView tabSelected="1" view="pageBreakPreview" topLeftCell="C3" zoomScale="90" zoomScaleNormal="90" zoomScaleSheetLayoutView="90" workbookViewId="0">
      <selection activeCell="C45" sqref="C45"/>
    </sheetView>
  </sheetViews>
  <sheetFormatPr defaultColWidth="9" defaultRowHeight="26.25" x14ac:dyDescent="0.4"/>
  <cols>
    <col min="1" max="1" width="7.625" style="24" customWidth="1"/>
    <col min="2" max="2" width="20.75" style="24" hidden="1" customWidth="1"/>
    <col min="3" max="3" width="47.625" style="25" customWidth="1"/>
    <col min="4" max="4" width="17.75" style="26" customWidth="1"/>
    <col min="5" max="5" width="15.375" style="26" customWidth="1"/>
    <col min="6" max="6" width="16.125" style="24" customWidth="1"/>
    <col min="7" max="7" width="32.625" style="24" customWidth="1"/>
    <col min="8" max="8" width="15.125" style="27" customWidth="1"/>
    <col min="9" max="9" width="32.875" style="24" customWidth="1"/>
    <col min="10" max="10" width="15" style="28" customWidth="1"/>
    <col min="11" max="11" width="16.875" style="24" customWidth="1"/>
    <col min="12" max="12" width="42.875" style="24" customWidth="1"/>
    <col min="13" max="16384" width="9" style="1"/>
  </cols>
  <sheetData>
    <row r="1" spans="1:15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 x14ac:dyDescent="0.4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5" ht="23.25" customHeight="1" x14ac:dyDescent="0.4">
      <c r="A3" s="2"/>
      <c r="B3" s="2"/>
      <c r="C3" s="69" t="s">
        <v>2</v>
      </c>
      <c r="D3" s="69"/>
      <c r="E3" s="69"/>
      <c r="F3" s="69"/>
      <c r="G3" s="69"/>
      <c r="H3" s="69"/>
      <c r="I3" s="69"/>
      <c r="J3" s="69"/>
      <c r="K3" s="69"/>
      <c r="L3" s="69"/>
    </row>
    <row r="4" spans="1:15" ht="23.25" customHeight="1" x14ac:dyDescent="0.25">
      <c r="A4" s="64" t="s">
        <v>3</v>
      </c>
      <c r="B4" s="64" t="s">
        <v>4</v>
      </c>
      <c r="C4" s="70" t="s">
        <v>5</v>
      </c>
      <c r="D4" s="72" t="s">
        <v>6</v>
      </c>
      <c r="E4" s="72" t="s">
        <v>7</v>
      </c>
      <c r="F4" s="64" t="s">
        <v>8</v>
      </c>
      <c r="G4" s="74" t="s">
        <v>9</v>
      </c>
      <c r="H4" s="75"/>
      <c r="I4" s="62" t="s">
        <v>10</v>
      </c>
      <c r="J4" s="63"/>
      <c r="K4" s="64" t="s">
        <v>11</v>
      </c>
      <c r="L4" s="66" t="s">
        <v>12</v>
      </c>
    </row>
    <row r="5" spans="1:15" ht="46.5" x14ac:dyDescent="0.25">
      <c r="A5" s="65"/>
      <c r="B5" s="65"/>
      <c r="C5" s="71"/>
      <c r="D5" s="73"/>
      <c r="E5" s="73"/>
      <c r="F5" s="65"/>
      <c r="G5" s="3" t="s">
        <v>13</v>
      </c>
      <c r="H5" s="4" t="s">
        <v>14</v>
      </c>
      <c r="I5" s="5" t="s">
        <v>15</v>
      </c>
      <c r="J5" s="6" t="s">
        <v>16</v>
      </c>
      <c r="K5" s="65"/>
      <c r="L5" s="67"/>
    </row>
    <row r="6" spans="1:15" x14ac:dyDescent="0.25">
      <c r="A6" s="7">
        <v>1</v>
      </c>
      <c r="B6" s="8"/>
      <c r="C6" s="9" t="s">
        <v>17</v>
      </c>
      <c r="D6" s="10">
        <v>10700</v>
      </c>
      <c r="E6" s="11">
        <v>9565.7999999999993</v>
      </c>
      <c r="F6" s="12" t="s">
        <v>18</v>
      </c>
      <c r="G6" s="13" t="s">
        <v>19</v>
      </c>
      <c r="H6" s="14">
        <f t="shared" ref="H6:H50" si="0">E6</f>
        <v>9565.7999999999993</v>
      </c>
      <c r="I6" s="15" t="str">
        <f t="shared" ref="I6:I50" si="1">G6</f>
        <v>บจ.สินไพบูลย์และบุตร</v>
      </c>
      <c r="J6" s="11">
        <v>9565.7999999999993</v>
      </c>
      <c r="K6" s="16" t="s">
        <v>20</v>
      </c>
      <c r="L6" s="17" t="s">
        <v>21</v>
      </c>
      <c r="O6" s="1" t="str">
        <f t="shared" ref="O6:O7" si="2">IF(D6=J6,"ok","check")</f>
        <v>check</v>
      </c>
    </row>
    <row r="7" spans="1:15" x14ac:dyDescent="0.25">
      <c r="A7" s="7">
        <v>2</v>
      </c>
      <c r="B7" s="8"/>
      <c r="C7" s="9" t="s">
        <v>22</v>
      </c>
      <c r="D7" s="10">
        <v>19260</v>
      </c>
      <c r="E7" s="11">
        <f t="shared" ref="E7" si="3">D7</f>
        <v>19260</v>
      </c>
      <c r="F7" s="12" t="s">
        <v>18</v>
      </c>
      <c r="G7" s="13" t="s">
        <v>23</v>
      </c>
      <c r="H7" s="14">
        <f t="shared" si="0"/>
        <v>19260</v>
      </c>
      <c r="I7" s="15" t="str">
        <f t="shared" si="1"/>
        <v>หจก.ตรีอุดม</v>
      </c>
      <c r="J7" s="11">
        <v>14466.4</v>
      </c>
      <c r="K7" s="16" t="s">
        <v>20</v>
      </c>
      <c r="L7" s="17" t="s">
        <v>24</v>
      </c>
      <c r="O7" s="1" t="str">
        <f t="shared" si="2"/>
        <v>check</v>
      </c>
    </row>
    <row r="8" spans="1:15" x14ac:dyDescent="0.25">
      <c r="A8" s="7">
        <v>3</v>
      </c>
      <c r="B8" s="8"/>
      <c r="C8" s="9" t="s">
        <v>25</v>
      </c>
      <c r="D8" s="10">
        <v>37450</v>
      </c>
      <c r="E8" s="11">
        <v>36101.800000000003</v>
      </c>
      <c r="F8" s="12" t="s">
        <v>18</v>
      </c>
      <c r="G8" s="13" t="s">
        <v>23</v>
      </c>
      <c r="H8" s="14">
        <f t="shared" si="0"/>
        <v>36101.800000000003</v>
      </c>
      <c r="I8" s="15" t="str">
        <f t="shared" si="1"/>
        <v>หจก.ตรีอุดม</v>
      </c>
      <c r="J8" s="11">
        <v>36101.800000000003</v>
      </c>
      <c r="K8" s="16" t="s">
        <v>20</v>
      </c>
      <c r="L8" s="17" t="s">
        <v>26</v>
      </c>
      <c r="O8" s="1" t="str">
        <f>IF(D8=J8,"ok","check")</f>
        <v>check</v>
      </c>
    </row>
    <row r="9" spans="1:15" x14ac:dyDescent="0.25">
      <c r="A9" s="7">
        <v>4</v>
      </c>
      <c r="B9" s="8"/>
      <c r="C9" s="9" t="s">
        <v>27</v>
      </c>
      <c r="D9" s="10">
        <v>42800</v>
      </c>
      <c r="E9" s="11">
        <v>25444.6</v>
      </c>
      <c r="F9" s="12" t="s">
        <v>18</v>
      </c>
      <c r="G9" s="13" t="s">
        <v>23</v>
      </c>
      <c r="H9" s="14">
        <f t="shared" si="0"/>
        <v>25444.6</v>
      </c>
      <c r="I9" s="15" t="str">
        <f t="shared" si="1"/>
        <v>หจก.ตรีอุดม</v>
      </c>
      <c r="J9" s="11">
        <v>25444.6</v>
      </c>
      <c r="K9" s="16" t="s">
        <v>20</v>
      </c>
      <c r="L9" s="17" t="s">
        <v>28</v>
      </c>
      <c r="O9" s="1" t="s">
        <v>29</v>
      </c>
    </row>
    <row r="10" spans="1:15" ht="42" x14ac:dyDescent="0.25">
      <c r="A10" s="7">
        <v>5</v>
      </c>
      <c r="B10" s="8"/>
      <c r="C10" s="18" t="s">
        <v>30</v>
      </c>
      <c r="D10" s="10">
        <v>16050</v>
      </c>
      <c r="E10" s="11">
        <v>14766</v>
      </c>
      <c r="F10" s="12" t="s">
        <v>18</v>
      </c>
      <c r="G10" s="13" t="s">
        <v>23</v>
      </c>
      <c r="H10" s="14">
        <f t="shared" si="0"/>
        <v>14766</v>
      </c>
      <c r="I10" s="15" t="str">
        <f t="shared" si="1"/>
        <v>หจก.ตรีอุดม</v>
      </c>
      <c r="J10" s="11">
        <v>14766</v>
      </c>
      <c r="K10" s="16" t="s">
        <v>20</v>
      </c>
      <c r="L10" s="17" t="s">
        <v>31</v>
      </c>
      <c r="O10" s="1" t="str">
        <f t="shared" ref="O10:O11" si="4">IF(D10=J10,"ok","check")</f>
        <v>check</v>
      </c>
    </row>
    <row r="11" spans="1:15" x14ac:dyDescent="0.25">
      <c r="A11" s="7">
        <v>6</v>
      </c>
      <c r="B11" s="8"/>
      <c r="C11" s="18" t="s">
        <v>32</v>
      </c>
      <c r="D11" s="10">
        <v>30000</v>
      </c>
      <c r="E11" s="11">
        <v>23828.9</v>
      </c>
      <c r="F11" s="12" t="s">
        <v>18</v>
      </c>
      <c r="G11" s="13" t="s">
        <v>23</v>
      </c>
      <c r="H11" s="14">
        <f t="shared" si="0"/>
        <v>23828.9</v>
      </c>
      <c r="I11" s="15" t="str">
        <f t="shared" si="1"/>
        <v>หจก.ตรีอุดม</v>
      </c>
      <c r="J11" s="11">
        <v>23828.9</v>
      </c>
      <c r="K11" s="16" t="s">
        <v>20</v>
      </c>
      <c r="L11" s="17" t="s">
        <v>33</v>
      </c>
      <c r="O11" s="1" t="str">
        <f t="shared" si="4"/>
        <v>check</v>
      </c>
    </row>
    <row r="12" spans="1:15" x14ac:dyDescent="0.25">
      <c r="A12" s="7">
        <v>7</v>
      </c>
      <c r="B12" s="8"/>
      <c r="C12" s="19" t="s">
        <v>34</v>
      </c>
      <c r="D12" s="10">
        <v>40125</v>
      </c>
      <c r="E12" s="11">
        <v>33255.599999999999</v>
      </c>
      <c r="F12" s="12" t="s">
        <v>18</v>
      </c>
      <c r="G12" s="13" t="s">
        <v>23</v>
      </c>
      <c r="H12" s="14">
        <f t="shared" si="0"/>
        <v>33255.599999999999</v>
      </c>
      <c r="I12" s="15" t="str">
        <f t="shared" si="1"/>
        <v>หจก.ตรีอุดม</v>
      </c>
      <c r="J12" s="11">
        <v>33255.599999999999</v>
      </c>
      <c r="K12" s="16" t="s">
        <v>20</v>
      </c>
      <c r="L12" s="17" t="s">
        <v>35</v>
      </c>
      <c r="O12" s="1" t="str">
        <f>IF(D12=J12,"ok","check")</f>
        <v>check</v>
      </c>
    </row>
    <row r="13" spans="1:15" x14ac:dyDescent="0.25">
      <c r="A13" s="7">
        <v>8</v>
      </c>
      <c r="B13" s="8"/>
      <c r="C13" s="18" t="s">
        <v>36</v>
      </c>
      <c r="D13" s="10">
        <v>10700</v>
      </c>
      <c r="E13" s="11">
        <f t="shared" ref="E13:E50" si="5">D13</f>
        <v>10700</v>
      </c>
      <c r="F13" s="12" t="s">
        <v>18</v>
      </c>
      <c r="G13" s="13" t="s">
        <v>37</v>
      </c>
      <c r="H13" s="14">
        <f t="shared" si="0"/>
        <v>10700</v>
      </c>
      <c r="I13" s="15" t="str">
        <f t="shared" si="1"/>
        <v>บจ.พีเอ็น คอร์ปอเรชั่น</v>
      </c>
      <c r="J13" s="11">
        <v>10700</v>
      </c>
      <c r="K13" s="16" t="s">
        <v>20</v>
      </c>
      <c r="L13" s="17" t="s">
        <v>38</v>
      </c>
      <c r="O13" s="1" t="s">
        <v>29</v>
      </c>
    </row>
    <row r="14" spans="1:15" x14ac:dyDescent="0.25">
      <c r="A14" s="7">
        <v>9</v>
      </c>
      <c r="B14" s="8"/>
      <c r="C14" s="18" t="s">
        <v>39</v>
      </c>
      <c r="D14" s="10">
        <v>11770</v>
      </c>
      <c r="E14" s="11">
        <v>11342</v>
      </c>
      <c r="F14" s="12" t="s">
        <v>18</v>
      </c>
      <c r="G14" s="13" t="s">
        <v>19</v>
      </c>
      <c r="H14" s="14">
        <f t="shared" si="0"/>
        <v>11342</v>
      </c>
      <c r="I14" s="15" t="str">
        <f t="shared" si="1"/>
        <v>บจ.สินไพบูลย์และบุตร</v>
      </c>
      <c r="J14" s="11">
        <v>11342</v>
      </c>
      <c r="K14" s="16" t="s">
        <v>20</v>
      </c>
      <c r="L14" s="17" t="s">
        <v>40</v>
      </c>
      <c r="O14" s="1" t="str">
        <f t="shared" ref="O14:O15" si="6">IF(D14=J14,"ok","check")</f>
        <v>check</v>
      </c>
    </row>
    <row r="15" spans="1:15" x14ac:dyDescent="0.25">
      <c r="A15" s="7">
        <v>10</v>
      </c>
      <c r="B15" s="8"/>
      <c r="C15" s="18" t="s">
        <v>41</v>
      </c>
      <c r="D15" s="10">
        <v>23540</v>
      </c>
      <c r="E15" s="11">
        <v>23540</v>
      </c>
      <c r="F15" s="12" t="s">
        <v>18</v>
      </c>
      <c r="G15" s="13" t="s">
        <v>37</v>
      </c>
      <c r="H15" s="14">
        <f t="shared" si="0"/>
        <v>23540</v>
      </c>
      <c r="I15" s="15" t="str">
        <f t="shared" si="1"/>
        <v>บจ.พีเอ็น คอร์ปอเรชั่น</v>
      </c>
      <c r="J15" s="11">
        <v>23540</v>
      </c>
      <c r="K15" s="16" t="s">
        <v>20</v>
      </c>
      <c r="L15" s="17" t="s">
        <v>42</v>
      </c>
      <c r="O15" s="1" t="str">
        <f t="shared" si="6"/>
        <v>ok</v>
      </c>
    </row>
    <row r="16" spans="1:15" x14ac:dyDescent="0.25">
      <c r="A16" s="7">
        <v>11</v>
      </c>
      <c r="B16" s="8"/>
      <c r="C16" s="19" t="s">
        <v>43</v>
      </c>
      <c r="D16" s="10">
        <v>10700</v>
      </c>
      <c r="E16" s="11">
        <f t="shared" si="5"/>
        <v>10700</v>
      </c>
      <c r="F16" s="12" t="s">
        <v>18</v>
      </c>
      <c r="G16" s="13" t="s">
        <v>37</v>
      </c>
      <c r="H16" s="14">
        <f t="shared" si="0"/>
        <v>10700</v>
      </c>
      <c r="I16" s="15" t="str">
        <f t="shared" si="1"/>
        <v>บจ.พีเอ็น คอร์ปอเรชั่น</v>
      </c>
      <c r="J16" s="11">
        <v>10700</v>
      </c>
      <c r="K16" s="16" t="s">
        <v>20</v>
      </c>
      <c r="L16" s="17" t="s">
        <v>44</v>
      </c>
      <c r="O16" s="1" t="str">
        <f>IF(D16=J16,"ok","check")</f>
        <v>ok</v>
      </c>
    </row>
    <row r="17" spans="1:15" x14ac:dyDescent="0.25">
      <c r="A17" s="7">
        <v>12</v>
      </c>
      <c r="B17" s="8"/>
      <c r="C17" s="9" t="s">
        <v>45</v>
      </c>
      <c r="D17" s="10">
        <v>26750</v>
      </c>
      <c r="E17" s="11">
        <v>24898.9</v>
      </c>
      <c r="F17" s="12" t="s">
        <v>18</v>
      </c>
      <c r="G17" s="13" t="s">
        <v>46</v>
      </c>
      <c r="H17" s="14">
        <f t="shared" si="0"/>
        <v>24898.9</v>
      </c>
      <c r="I17" s="15" t="str">
        <f t="shared" si="1"/>
        <v>หจก.ธาราเอ็นจิเนียริ่ง</v>
      </c>
      <c r="J17" s="11">
        <v>24898.9</v>
      </c>
      <c r="K17" s="16" t="s">
        <v>20</v>
      </c>
      <c r="L17" s="17" t="s">
        <v>47</v>
      </c>
      <c r="O17" s="1" t="s">
        <v>29</v>
      </c>
    </row>
    <row r="18" spans="1:15" x14ac:dyDescent="0.25">
      <c r="A18" s="7">
        <v>13</v>
      </c>
      <c r="B18" s="8"/>
      <c r="C18" s="9" t="s">
        <v>48</v>
      </c>
      <c r="D18" s="10">
        <v>10700</v>
      </c>
      <c r="E18" s="11">
        <v>10079.4</v>
      </c>
      <c r="F18" s="12" t="s">
        <v>18</v>
      </c>
      <c r="G18" s="13" t="s">
        <v>19</v>
      </c>
      <c r="H18" s="14">
        <f t="shared" si="0"/>
        <v>10079.4</v>
      </c>
      <c r="I18" s="15" t="str">
        <f t="shared" si="1"/>
        <v>บจ.สินไพบูลย์และบุตร</v>
      </c>
      <c r="J18" s="11">
        <v>10079.4</v>
      </c>
      <c r="K18" s="16" t="s">
        <v>20</v>
      </c>
      <c r="L18" s="17" t="s">
        <v>49</v>
      </c>
      <c r="O18" s="1" t="str">
        <f t="shared" ref="O18:O19" si="7">IF(D18=J18,"ok","check")</f>
        <v>check</v>
      </c>
    </row>
    <row r="19" spans="1:15" x14ac:dyDescent="0.25">
      <c r="A19" s="7">
        <v>14</v>
      </c>
      <c r="B19" s="8"/>
      <c r="C19" s="9" t="s">
        <v>50</v>
      </c>
      <c r="D19" s="10">
        <v>21400</v>
      </c>
      <c r="E19" s="11">
        <v>20651</v>
      </c>
      <c r="F19" s="12" t="s">
        <v>18</v>
      </c>
      <c r="G19" s="13" t="s">
        <v>23</v>
      </c>
      <c r="H19" s="14">
        <f t="shared" si="0"/>
        <v>20651</v>
      </c>
      <c r="I19" s="15" t="str">
        <f t="shared" si="1"/>
        <v>หจก.ตรีอุดม</v>
      </c>
      <c r="J19" s="11">
        <v>20651</v>
      </c>
      <c r="K19" s="16" t="s">
        <v>20</v>
      </c>
      <c r="L19" s="17" t="s">
        <v>51</v>
      </c>
      <c r="O19" s="1" t="str">
        <f t="shared" si="7"/>
        <v>check</v>
      </c>
    </row>
    <row r="20" spans="1:15" ht="42" x14ac:dyDescent="0.25">
      <c r="A20" s="7">
        <v>15</v>
      </c>
      <c r="B20" s="8"/>
      <c r="C20" s="18" t="s">
        <v>52</v>
      </c>
      <c r="D20" s="10">
        <v>30067</v>
      </c>
      <c r="E20" s="11">
        <v>28301.5</v>
      </c>
      <c r="F20" s="12" t="s">
        <v>18</v>
      </c>
      <c r="G20" s="13" t="s">
        <v>23</v>
      </c>
      <c r="H20" s="14">
        <f t="shared" si="0"/>
        <v>28301.5</v>
      </c>
      <c r="I20" s="15" t="str">
        <f t="shared" si="1"/>
        <v>หจก.ตรีอุดม</v>
      </c>
      <c r="J20" s="11">
        <v>28301.5</v>
      </c>
      <c r="K20" s="16" t="s">
        <v>20</v>
      </c>
      <c r="L20" s="17" t="s">
        <v>53</v>
      </c>
      <c r="O20" s="1" t="str">
        <f>IF(D20=J20,"ok","check")</f>
        <v>check</v>
      </c>
    </row>
    <row r="21" spans="1:15" ht="42" x14ac:dyDescent="0.25">
      <c r="A21" s="7">
        <v>16</v>
      </c>
      <c r="B21" s="8"/>
      <c r="C21" s="18" t="s">
        <v>54</v>
      </c>
      <c r="D21" s="10">
        <v>9309</v>
      </c>
      <c r="E21" s="11">
        <f t="shared" si="5"/>
        <v>9309</v>
      </c>
      <c r="F21" s="12" t="s">
        <v>18</v>
      </c>
      <c r="G21" s="20" t="s">
        <v>55</v>
      </c>
      <c r="H21" s="14">
        <f t="shared" si="0"/>
        <v>9309</v>
      </c>
      <c r="I21" s="16" t="str">
        <f t="shared" si="1"/>
        <v>บจ.สิรวิชญ์ เอ็นจิเนียริ่ง โซลูชั่น</v>
      </c>
      <c r="J21" s="11">
        <v>9309</v>
      </c>
      <c r="K21" s="16" t="s">
        <v>20</v>
      </c>
      <c r="L21" s="17" t="s">
        <v>56</v>
      </c>
      <c r="O21" s="1" t="s">
        <v>29</v>
      </c>
    </row>
    <row r="22" spans="1:15" x14ac:dyDescent="0.25">
      <c r="A22" s="7">
        <v>17</v>
      </c>
      <c r="B22" s="8"/>
      <c r="C22" s="21" t="s">
        <v>57</v>
      </c>
      <c r="D22" s="10">
        <v>54570</v>
      </c>
      <c r="E22" s="11">
        <f t="shared" si="5"/>
        <v>54570</v>
      </c>
      <c r="F22" s="12" t="s">
        <v>18</v>
      </c>
      <c r="G22" s="22" t="s">
        <v>58</v>
      </c>
      <c r="H22" s="14">
        <f t="shared" si="0"/>
        <v>54570</v>
      </c>
      <c r="I22" s="23" t="str">
        <f t="shared" si="1"/>
        <v>บจ.เค.เค. ซัพพลาย พาร์ท แอนด์ ทูลส์</v>
      </c>
      <c r="J22" s="11">
        <v>54570</v>
      </c>
      <c r="K22" s="16" t="s">
        <v>20</v>
      </c>
      <c r="L22" s="17" t="s">
        <v>59</v>
      </c>
      <c r="O22" s="1" t="str">
        <f t="shared" ref="O22:O23" si="8">IF(D22=J22,"ok","check")</f>
        <v>ok</v>
      </c>
    </row>
    <row r="23" spans="1:15" x14ac:dyDescent="0.25">
      <c r="A23" s="7">
        <v>18</v>
      </c>
      <c r="B23" s="8"/>
      <c r="C23" s="9" t="s">
        <v>60</v>
      </c>
      <c r="D23" s="10">
        <v>16050</v>
      </c>
      <c r="E23" s="11">
        <v>15836</v>
      </c>
      <c r="F23" s="12" t="s">
        <v>18</v>
      </c>
      <c r="G23" s="13" t="s">
        <v>23</v>
      </c>
      <c r="H23" s="14">
        <f t="shared" si="0"/>
        <v>15836</v>
      </c>
      <c r="I23" s="15" t="str">
        <f t="shared" si="1"/>
        <v>หจก.ตรีอุดม</v>
      </c>
      <c r="J23" s="11">
        <v>15836</v>
      </c>
      <c r="K23" s="16" t="s">
        <v>20</v>
      </c>
      <c r="L23" s="17" t="s">
        <v>61</v>
      </c>
      <c r="O23" s="1" t="str">
        <f t="shared" si="8"/>
        <v>check</v>
      </c>
    </row>
    <row r="24" spans="1:15" x14ac:dyDescent="0.25">
      <c r="A24" s="7">
        <v>19</v>
      </c>
      <c r="B24" s="8"/>
      <c r="C24" s="18" t="s">
        <v>62</v>
      </c>
      <c r="D24" s="10">
        <v>227910</v>
      </c>
      <c r="E24" s="11">
        <f t="shared" si="5"/>
        <v>227910</v>
      </c>
      <c r="F24" s="12" t="s">
        <v>18</v>
      </c>
      <c r="G24" s="13" t="s">
        <v>63</v>
      </c>
      <c r="H24" s="14">
        <f t="shared" si="0"/>
        <v>227910</v>
      </c>
      <c r="I24" s="15" t="str">
        <f t="shared" si="1"/>
        <v>บจ.ภูนิคม วิศวกรรม</v>
      </c>
      <c r="J24" s="11">
        <v>227910</v>
      </c>
      <c r="K24" s="16" t="s">
        <v>20</v>
      </c>
      <c r="L24" s="17" t="s">
        <v>64</v>
      </c>
      <c r="O24" s="1" t="str">
        <f>IF(D24=J24,"ok","check")</f>
        <v>ok</v>
      </c>
    </row>
    <row r="25" spans="1:15" ht="42" x14ac:dyDescent="0.25">
      <c r="A25" s="7">
        <v>20</v>
      </c>
      <c r="B25" s="8"/>
      <c r="C25" s="18" t="s">
        <v>65</v>
      </c>
      <c r="D25" s="10">
        <v>23818.2</v>
      </c>
      <c r="E25" s="11">
        <f t="shared" si="5"/>
        <v>23818.2</v>
      </c>
      <c r="F25" s="12" t="s">
        <v>18</v>
      </c>
      <c r="G25" s="13" t="s">
        <v>63</v>
      </c>
      <c r="H25" s="14">
        <f t="shared" si="0"/>
        <v>23818.2</v>
      </c>
      <c r="I25" s="15" t="str">
        <f t="shared" si="1"/>
        <v>บจ.ภูนิคม วิศวกรรม</v>
      </c>
      <c r="J25" s="11">
        <v>23818.2</v>
      </c>
      <c r="K25" s="16" t="s">
        <v>20</v>
      </c>
      <c r="L25" s="17" t="s">
        <v>66</v>
      </c>
      <c r="O25" s="1" t="s">
        <v>29</v>
      </c>
    </row>
    <row r="26" spans="1:15" x14ac:dyDescent="0.25">
      <c r="A26" s="7">
        <v>21</v>
      </c>
      <c r="B26" s="8"/>
      <c r="C26" s="9" t="s">
        <v>67</v>
      </c>
      <c r="D26" s="10">
        <v>67089</v>
      </c>
      <c r="E26" s="11">
        <f t="shared" si="5"/>
        <v>67089</v>
      </c>
      <c r="F26" s="12" t="s">
        <v>18</v>
      </c>
      <c r="G26" s="22" t="s">
        <v>58</v>
      </c>
      <c r="H26" s="14">
        <f t="shared" si="0"/>
        <v>67089</v>
      </c>
      <c r="I26" s="23" t="str">
        <f t="shared" si="1"/>
        <v>บจ.เค.เค. ซัพพลาย พาร์ท แอนด์ ทูลส์</v>
      </c>
      <c r="J26" s="11">
        <v>67089</v>
      </c>
      <c r="K26" s="16" t="s">
        <v>20</v>
      </c>
      <c r="L26" s="17" t="s">
        <v>68</v>
      </c>
      <c r="O26" s="1" t="str">
        <f t="shared" ref="O26:O27" si="9">IF(D26=J26,"ok","check")</f>
        <v>ok</v>
      </c>
    </row>
    <row r="27" spans="1:15" x14ac:dyDescent="0.25">
      <c r="A27" s="7">
        <v>22</v>
      </c>
      <c r="B27" s="8"/>
      <c r="C27" s="9" t="s">
        <v>69</v>
      </c>
      <c r="D27" s="10">
        <v>32474.5</v>
      </c>
      <c r="E27" s="11">
        <f t="shared" si="5"/>
        <v>32474.5</v>
      </c>
      <c r="F27" s="12" t="s">
        <v>18</v>
      </c>
      <c r="G27" s="13" t="s">
        <v>63</v>
      </c>
      <c r="H27" s="14">
        <f t="shared" si="0"/>
        <v>32474.5</v>
      </c>
      <c r="I27" s="15" t="str">
        <f t="shared" si="1"/>
        <v>บจ.ภูนิคม วิศวกรรม</v>
      </c>
      <c r="J27" s="11">
        <v>32474.5</v>
      </c>
      <c r="K27" s="16" t="s">
        <v>20</v>
      </c>
      <c r="L27" s="17" t="s">
        <v>70</v>
      </c>
      <c r="O27" s="1" t="str">
        <f t="shared" si="9"/>
        <v>ok</v>
      </c>
    </row>
    <row r="28" spans="1:15" ht="42" x14ac:dyDescent="0.25">
      <c r="A28" s="7">
        <v>23</v>
      </c>
      <c r="B28" s="8"/>
      <c r="C28" s="18" t="s">
        <v>71</v>
      </c>
      <c r="D28" s="10">
        <v>47936</v>
      </c>
      <c r="E28" s="11">
        <f t="shared" si="5"/>
        <v>47936</v>
      </c>
      <c r="F28" s="12" t="s">
        <v>18</v>
      </c>
      <c r="G28" s="13" t="s">
        <v>63</v>
      </c>
      <c r="H28" s="14">
        <f t="shared" si="0"/>
        <v>47936</v>
      </c>
      <c r="I28" s="15" t="str">
        <f t="shared" si="1"/>
        <v>บจ.ภูนิคม วิศวกรรม</v>
      </c>
      <c r="J28" s="11">
        <v>47936</v>
      </c>
      <c r="K28" s="16" t="s">
        <v>20</v>
      </c>
      <c r="L28" s="17" t="s">
        <v>72</v>
      </c>
      <c r="O28" s="1" t="str">
        <f>IF(D28=J28,"ok","check")</f>
        <v>ok</v>
      </c>
    </row>
    <row r="29" spans="1:15" ht="42" x14ac:dyDescent="0.25">
      <c r="A29" s="7">
        <v>24</v>
      </c>
      <c r="B29" s="8"/>
      <c r="C29" s="18" t="s">
        <v>73</v>
      </c>
      <c r="D29" s="10">
        <v>91485</v>
      </c>
      <c r="E29" s="11">
        <f t="shared" si="5"/>
        <v>91485</v>
      </c>
      <c r="F29" s="12" t="s">
        <v>18</v>
      </c>
      <c r="G29" s="22" t="s">
        <v>74</v>
      </c>
      <c r="H29" s="14">
        <f t="shared" si="0"/>
        <v>91485</v>
      </c>
      <c r="I29" s="23" t="str">
        <f t="shared" si="1"/>
        <v>บจ.เจแพท เอนจิเนียริ่ง แอนด์ เซอร์วิส</v>
      </c>
      <c r="J29" s="11">
        <v>91485</v>
      </c>
      <c r="K29" s="16" t="s">
        <v>20</v>
      </c>
      <c r="L29" s="17" t="s">
        <v>75</v>
      </c>
      <c r="O29" s="1" t="s">
        <v>29</v>
      </c>
    </row>
    <row r="30" spans="1:15" ht="42" x14ac:dyDescent="0.25">
      <c r="A30" s="7">
        <v>25</v>
      </c>
      <c r="B30" s="8"/>
      <c r="C30" s="18" t="s">
        <v>76</v>
      </c>
      <c r="D30" s="10">
        <v>56710</v>
      </c>
      <c r="E30" s="11">
        <f t="shared" si="5"/>
        <v>56710</v>
      </c>
      <c r="F30" s="12" t="s">
        <v>18</v>
      </c>
      <c r="G30" s="13" t="s">
        <v>77</v>
      </c>
      <c r="H30" s="14">
        <f t="shared" si="0"/>
        <v>56710</v>
      </c>
      <c r="I30" s="15" t="str">
        <f t="shared" si="1"/>
        <v>บจ.ไทย เมทัลเทคนิค</v>
      </c>
      <c r="J30" s="11">
        <v>56710</v>
      </c>
      <c r="K30" s="16" t="s">
        <v>20</v>
      </c>
      <c r="L30" s="17" t="s">
        <v>78</v>
      </c>
      <c r="O30" s="1" t="str">
        <f t="shared" ref="O30:O31" si="10">IF(D30=J30,"ok","check")</f>
        <v>ok</v>
      </c>
    </row>
    <row r="31" spans="1:15" x14ac:dyDescent="0.25">
      <c r="A31" s="7">
        <v>26</v>
      </c>
      <c r="B31" s="8"/>
      <c r="C31" s="9" t="s">
        <v>79</v>
      </c>
      <c r="D31" s="10">
        <v>50664.5</v>
      </c>
      <c r="E31" s="11">
        <f t="shared" si="5"/>
        <v>50664.5</v>
      </c>
      <c r="F31" s="12" t="s">
        <v>18</v>
      </c>
      <c r="G31" s="13" t="s">
        <v>80</v>
      </c>
      <c r="H31" s="14">
        <f t="shared" si="0"/>
        <v>50664.5</v>
      </c>
      <c r="I31" s="15" t="str">
        <f t="shared" si="1"/>
        <v>บจ.แอดวานซ์ ไซแอม เทค</v>
      </c>
      <c r="J31" s="11">
        <v>50664.5</v>
      </c>
      <c r="K31" s="16" t="s">
        <v>20</v>
      </c>
      <c r="L31" s="17" t="s">
        <v>81</v>
      </c>
      <c r="O31" s="1" t="str">
        <f t="shared" si="10"/>
        <v>ok</v>
      </c>
    </row>
    <row r="32" spans="1:15" ht="42" x14ac:dyDescent="0.25">
      <c r="A32" s="7">
        <v>27</v>
      </c>
      <c r="B32" s="8"/>
      <c r="C32" s="18" t="s">
        <v>82</v>
      </c>
      <c r="D32" s="10">
        <v>31746.9</v>
      </c>
      <c r="E32" s="11">
        <f t="shared" si="5"/>
        <v>31746.9</v>
      </c>
      <c r="F32" s="12" t="s">
        <v>18</v>
      </c>
      <c r="G32" s="13" t="s">
        <v>83</v>
      </c>
      <c r="H32" s="14">
        <f t="shared" si="0"/>
        <v>31746.9</v>
      </c>
      <c r="I32" s="15" t="str">
        <f t="shared" si="1"/>
        <v>บจ.ไทคูนวณิชย์</v>
      </c>
      <c r="J32" s="11">
        <v>31746.9</v>
      </c>
      <c r="K32" s="16" t="s">
        <v>20</v>
      </c>
      <c r="L32" s="17" t="s">
        <v>84</v>
      </c>
      <c r="O32" s="1" t="str">
        <f>IF(D32=J32,"ok","check")</f>
        <v>ok</v>
      </c>
    </row>
    <row r="33" spans="1:15" ht="42" x14ac:dyDescent="0.25">
      <c r="A33" s="7">
        <v>28</v>
      </c>
      <c r="B33" s="8"/>
      <c r="C33" s="18" t="s">
        <v>85</v>
      </c>
      <c r="D33" s="10">
        <v>48150</v>
      </c>
      <c r="E33" s="11">
        <f t="shared" si="5"/>
        <v>48150</v>
      </c>
      <c r="F33" s="12" t="s">
        <v>18</v>
      </c>
      <c r="G33" s="22" t="s">
        <v>58</v>
      </c>
      <c r="H33" s="14">
        <f t="shared" si="0"/>
        <v>48150</v>
      </c>
      <c r="I33" s="23" t="str">
        <f t="shared" si="1"/>
        <v>บจ.เค.เค. ซัพพลาย พาร์ท แอนด์ ทูลส์</v>
      </c>
      <c r="J33" s="11">
        <v>48150</v>
      </c>
      <c r="K33" s="16" t="s">
        <v>20</v>
      </c>
      <c r="L33" s="17" t="s">
        <v>86</v>
      </c>
      <c r="O33" s="1" t="s">
        <v>29</v>
      </c>
    </row>
    <row r="34" spans="1:15" x14ac:dyDescent="0.25">
      <c r="A34" s="7">
        <v>29</v>
      </c>
      <c r="B34" s="8"/>
      <c r="C34" s="9" t="s">
        <v>87</v>
      </c>
      <c r="D34" s="10">
        <v>20450.91</v>
      </c>
      <c r="E34" s="11">
        <f t="shared" si="5"/>
        <v>20450.91</v>
      </c>
      <c r="F34" s="12" t="s">
        <v>18</v>
      </c>
      <c r="G34" s="13" t="s">
        <v>46</v>
      </c>
      <c r="H34" s="14">
        <f t="shared" si="0"/>
        <v>20450.91</v>
      </c>
      <c r="I34" s="15" t="str">
        <f t="shared" si="1"/>
        <v>หจก.ธาราเอ็นจิเนียริ่ง</v>
      </c>
      <c r="J34" s="11">
        <v>20450.91</v>
      </c>
      <c r="K34" s="16" t="s">
        <v>20</v>
      </c>
      <c r="L34" s="17" t="s">
        <v>88</v>
      </c>
      <c r="O34" s="1" t="str">
        <f t="shared" ref="O34:O35" si="11">IF(D34=J34,"ok","check")</f>
        <v>ok</v>
      </c>
    </row>
    <row r="35" spans="1:15" x14ac:dyDescent="0.25">
      <c r="A35" s="7">
        <v>30</v>
      </c>
      <c r="B35" s="8"/>
      <c r="C35" s="9" t="s">
        <v>89</v>
      </c>
      <c r="D35" s="10">
        <v>82176</v>
      </c>
      <c r="E35" s="11">
        <f t="shared" si="5"/>
        <v>82176</v>
      </c>
      <c r="F35" s="12" t="s">
        <v>18</v>
      </c>
      <c r="G35" s="13" t="s">
        <v>90</v>
      </c>
      <c r="H35" s="14">
        <f t="shared" si="0"/>
        <v>82176</v>
      </c>
      <c r="I35" s="15" t="str">
        <f t="shared" si="1"/>
        <v>บจ.ลินซ์ (ประเทศไทย)</v>
      </c>
      <c r="J35" s="11">
        <v>82176</v>
      </c>
      <c r="K35" s="16" t="s">
        <v>20</v>
      </c>
      <c r="L35" s="17" t="s">
        <v>91</v>
      </c>
      <c r="O35" s="1" t="str">
        <f t="shared" si="11"/>
        <v>ok</v>
      </c>
    </row>
    <row r="36" spans="1:15" x14ac:dyDescent="0.25">
      <c r="A36" s="7">
        <v>31</v>
      </c>
      <c r="B36" s="8"/>
      <c r="C36" s="9" t="s">
        <v>92</v>
      </c>
      <c r="D36" s="10">
        <v>91099.8</v>
      </c>
      <c r="E36" s="11">
        <f t="shared" si="5"/>
        <v>91099.8</v>
      </c>
      <c r="F36" s="12" t="s">
        <v>18</v>
      </c>
      <c r="G36" s="13" t="s">
        <v>46</v>
      </c>
      <c r="H36" s="14">
        <f t="shared" si="0"/>
        <v>91099.8</v>
      </c>
      <c r="I36" s="15" t="str">
        <f t="shared" si="1"/>
        <v>หจก.ธาราเอ็นจิเนียริ่ง</v>
      </c>
      <c r="J36" s="11">
        <v>91099.8</v>
      </c>
      <c r="K36" s="16" t="s">
        <v>20</v>
      </c>
      <c r="L36" s="17" t="s">
        <v>93</v>
      </c>
      <c r="O36" s="1" t="str">
        <f>IF(D36=J36,"ok","check")</f>
        <v>ok</v>
      </c>
    </row>
    <row r="37" spans="1:15" x14ac:dyDescent="0.25">
      <c r="A37" s="7">
        <v>32</v>
      </c>
      <c r="B37" s="8"/>
      <c r="C37" s="18" t="s">
        <v>94</v>
      </c>
      <c r="D37" s="10">
        <v>10464.6</v>
      </c>
      <c r="E37" s="11">
        <f t="shared" si="5"/>
        <v>10464.6</v>
      </c>
      <c r="F37" s="12" t="s">
        <v>18</v>
      </c>
      <c r="G37" s="13" t="s">
        <v>19</v>
      </c>
      <c r="H37" s="14">
        <f t="shared" si="0"/>
        <v>10464.6</v>
      </c>
      <c r="I37" s="15" t="str">
        <f t="shared" si="1"/>
        <v>บจ.สินไพบูลย์และบุตร</v>
      </c>
      <c r="J37" s="11">
        <v>10464.6</v>
      </c>
      <c r="K37" s="16" t="s">
        <v>20</v>
      </c>
      <c r="L37" s="17" t="s">
        <v>95</v>
      </c>
      <c r="O37" s="1" t="s">
        <v>29</v>
      </c>
    </row>
    <row r="38" spans="1:15" x14ac:dyDescent="0.25">
      <c r="A38" s="7">
        <v>33</v>
      </c>
      <c r="B38" s="8"/>
      <c r="C38" s="18" t="s">
        <v>96</v>
      </c>
      <c r="D38" s="10">
        <v>96300</v>
      </c>
      <c r="E38" s="11">
        <f t="shared" si="5"/>
        <v>96300</v>
      </c>
      <c r="F38" s="12" t="s">
        <v>18</v>
      </c>
      <c r="G38" s="22" t="s">
        <v>97</v>
      </c>
      <c r="H38" s="14">
        <f t="shared" si="0"/>
        <v>96300</v>
      </c>
      <c r="I38" s="23" t="str">
        <f t="shared" si="1"/>
        <v>บจ.แม็คคานิคส์ เอ็นจิเนียริ่ง เซอร์วิส</v>
      </c>
      <c r="J38" s="11">
        <v>96300</v>
      </c>
      <c r="K38" s="16" t="s">
        <v>20</v>
      </c>
      <c r="L38" s="17" t="s">
        <v>98</v>
      </c>
      <c r="O38" s="1" t="str">
        <f t="shared" ref="O38:O39" si="12">IF(D38=J38,"ok","check")</f>
        <v>ok</v>
      </c>
    </row>
    <row r="39" spans="1:15" x14ac:dyDescent="0.25">
      <c r="A39" s="7">
        <v>34</v>
      </c>
      <c r="B39" s="8"/>
      <c r="C39" s="9" t="s">
        <v>99</v>
      </c>
      <c r="D39" s="10">
        <v>69586.38</v>
      </c>
      <c r="E39" s="11">
        <f t="shared" si="5"/>
        <v>69586.38</v>
      </c>
      <c r="F39" s="12" t="s">
        <v>18</v>
      </c>
      <c r="G39" s="13" t="s">
        <v>100</v>
      </c>
      <c r="H39" s="14">
        <f t="shared" si="0"/>
        <v>69586.38</v>
      </c>
      <c r="I39" s="15" t="str">
        <f t="shared" si="1"/>
        <v>บจ.จักรวัตรอินดัสเทรียล</v>
      </c>
      <c r="J39" s="11">
        <v>69586.38</v>
      </c>
      <c r="K39" s="16" t="s">
        <v>20</v>
      </c>
      <c r="L39" s="17" t="s">
        <v>101</v>
      </c>
      <c r="O39" s="1" t="str">
        <f t="shared" si="12"/>
        <v>ok</v>
      </c>
    </row>
    <row r="40" spans="1:15" x14ac:dyDescent="0.25">
      <c r="A40" s="7">
        <v>35</v>
      </c>
      <c r="B40" s="8"/>
      <c r="C40" s="18" t="s">
        <v>102</v>
      </c>
      <c r="D40" s="10">
        <v>99296</v>
      </c>
      <c r="E40" s="11">
        <f t="shared" si="5"/>
        <v>99296</v>
      </c>
      <c r="F40" s="12" t="s">
        <v>18</v>
      </c>
      <c r="G40" s="22" t="s">
        <v>103</v>
      </c>
      <c r="H40" s="14">
        <f t="shared" si="0"/>
        <v>99296</v>
      </c>
      <c r="I40" s="23" t="str">
        <f t="shared" si="1"/>
        <v>บจ.อาร์ พี เอนจิเนียริ่ง แอนด์ ซัพพลาย</v>
      </c>
      <c r="J40" s="11">
        <v>99296</v>
      </c>
      <c r="K40" s="16" t="s">
        <v>20</v>
      </c>
      <c r="L40" s="17" t="s">
        <v>104</v>
      </c>
      <c r="O40" s="1" t="str">
        <f>IF(D40=J40,"ok","check")</f>
        <v>ok</v>
      </c>
    </row>
    <row r="41" spans="1:15" x14ac:dyDescent="0.25">
      <c r="A41" s="7">
        <v>36</v>
      </c>
      <c r="B41" s="8"/>
      <c r="C41" s="9" t="s">
        <v>105</v>
      </c>
      <c r="D41" s="10">
        <v>16050</v>
      </c>
      <c r="E41" s="11">
        <f t="shared" si="5"/>
        <v>16050</v>
      </c>
      <c r="F41" s="12" t="s">
        <v>18</v>
      </c>
      <c r="G41" s="22" t="s">
        <v>58</v>
      </c>
      <c r="H41" s="14">
        <f t="shared" si="0"/>
        <v>16050</v>
      </c>
      <c r="I41" s="23" t="str">
        <f t="shared" si="1"/>
        <v>บจ.เค.เค. ซัพพลาย พาร์ท แอนด์ ทูลส์</v>
      </c>
      <c r="J41" s="11">
        <v>16050</v>
      </c>
      <c r="K41" s="16" t="s">
        <v>20</v>
      </c>
      <c r="L41" s="17" t="s">
        <v>106</v>
      </c>
      <c r="O41" s="1" t="s">
        <v>29</v>
      </c>
    </row>
    <row r="42" spans="1:15" ht="42" x14ac:dyDescent="0.25">
      <c r="A42" s="7">
        <v>37</v>
      </c>
      <c r="B42" s="8"/>
      <c r="C42" s="18" t="s">
        <v>107</v>
      </c>
      <c r="D42" s="10">
        <v>80250</v>
      </c>
      <c r="E42" s="11">
        <f t="shared" si="5"/>
        <v>80250</v>
      </c>
      <c r="F42" s="12" t="s">
        <v>18</v>
      </c>
      <c r="G42" s="13" t="s">
        <v>63</v>
      </c>
      <c r="H42" s="14">
        <f t="shared" si="0"/>
        <v>80250</v>
      </c>
      <c r="I42" s="15" t="str">
        <f t="shared" si="1"/>
        <v>บจ.ภูนิคม วิศวกรรม</v>
      </c>
      <c r="J42" s="11">
        <v>80250</v>
      </c>
      <c r="K42" s="16" t="s">
        <v>20</v>
      </c>
      <c r="L42" s="17" t="s">
        <v>108</v>
      </c>
      <c r="O42" s="1" t="str">
        <f t="shared" ref="O42:O43" si="13">IF(D42=J42,"ok","check")</f>
        <v>ok</v>
      </c>
    </row>
    <row r="43" spans="1:15" x14ac:dyDescent="0.25">
      <c r="A43" s="7">
        <v>38</v>
      </c>
      <c r="B43" s="8"/>
      <c r="C43" s="9" t="s">
        <v>109</v>
      </c>
      <c r="D43" s="10">
        <v>37657.58</v>
      </c>
      <c r="E43" s="11">
        <f t="shared" si="5"/>
        <v>37657.58</v>
      </c>
      <c r="F43" s="12" t="s">
        <v>18</v>
      </c>
      <c r="G43" s="13" t="s">
        <v>23</v>
      </c>
      <c r="H43" s="14">
        <f t="shared" si="0"/>
        <v>37657.58</v>
      </c>
      <c r="I43" s="15" t="str">
        <f t="shared" si="1"/>
        <v>หจก.ตรีอุดม</v>
      </c>
      <c r="J43" s="11">
        <v>37657.58</v>
      </c>
      <c r="K43" s="16" t="s">
        <v>20</v>
      </c>
      <c r="L43" s="17" t="s">
        <v>110</v>
      </c>
      <c r="O43" s="1" t="str">
        <f t="shared" si="13"/>
        <v>ok</v>
      </c>
    </row>
    <row r="44" spans="1:15" x14ac:dyDescent="0.25">
      <c r="A44" s="7">
        <v>39</v>
      </c>
      <c r="B44" s="8"/>
      <c r="C44" s="19" t="s">
        <v>111</v>
      </c>
      <c r="D44" s="10">
        <v>64521</v>
      </c>
      <c r="E44" s="11">
        <f t="shared" si="5"/>
        <v>64521</v>
      </c>
      <c r="F44" s="12" t="s">
        <v>18</v>
      </c>
      <c r="G44" s="13" t="s">
        <v>46</v>
      </c>
      <c r="H44" s="14">
        <f t="shared" si="0"/>
        <v>64521</v>
      </c>
      <c r="I44" s="15" t="str">
        <f t="shared" si="1"/>
        <v>หจก.ธาราเอ็นจิเนียริ่ง</v>
      </c>
      <c r="J44" s="11">
        <v>64521</v>
      </c>
      <c r="K44" s="16" t="s">
        <v>20</v>
      </c>
      <c r="L44" s="17" t="s">
        <v>112</v>
      </c>
      <c r="O44" s="1" t="str">
        <f>IF(D44=J44,"ok","check")</f>
        <v>ok</v>
      </c>
    </row>
    <row r="45" spans="1:15" x14ac:dyDescent="0.25">
      <c r="A45" s="7">
        <v>40</v>
      </c>
      <c r="B45" s="8"/>
      <c r="C45" s="18" t="s">
        <v>113</v>
      </c>
      <c r="D45" s="10">
        <v>37450</v>
      </c>
      <c r="E45" s="11">
        <f t="shared" si="5"/>
        <v>37450</v>
      </c>
      <c r="F45" s="12" t="s">
        <v>18</v>
      </c>
      <c r="G45" s="22" t="s">
        <v>74</v>
      </c>
      <c r="H45" s="14">
        <f t="shared" si="0"/>
        <v>37450</v>
      </c>
      <c r="I45" s="23" t="str">
        <f t="shared" si="1"/>
        <v>บจ.เจแพท เอนจิเนียริ่ง แอนด์ เซอร์วิส</v>
      </c>
      <c r="J45" s="11">
        <v>37450</v>
      </c>
      <c r="K45" s="16" t="s">
        <v>20</v>
      </c>
      <c r="L45" s="17" t="s">
        <v>114</v>
      </c>
      <c r="O45" s="1" t="str">
        <f t="shared" ref="O45" si="14">IF(D45=J45,"ok","check")</f>
        <v>ok</v>
      </c>
    </row>
    <row r="46" spans="1:15" ht="42" x14ac:dyDescent="0.25">
      <c r="A46" s="7">
        <v>41</v>
      </c>
      <c r="B46" s="8"/>
      <c r="C46" s="18" t="s">
        <v>115</v>
      </c>
      <c r="D46" s="10">
        <v>53072</v>
      </c>
      <c r="E46" s="11">
        <f t="shared" si="5"/>
        <v>53072</v>
      </c>
      <c r="F46" s="12" t="s">
        <v>18</v>
      </c>
      <c r="G46" s="13" t="s">
        <v>116</v>
      </c>
      <c r="H46" s="14">
        <f t="shared" si="0"/>
        <v>53072</v>
      </c>
      <c r="I46" s="15" t="str">
        <f t="shared" si="1"/>
        <v>บจ.เจ เค แอนด์ ที เอ็นจิเนียริ่ง</v>
      </c>
      <c r="J46" s="11">
        <v>53072</v>
      </c>
      <c r="K46" s="16" t="s">
        <v>20</v>
      </c>
      <c r="L46" s="17" t="s">
        <v>117</v>
      </c>
      <c r="O46" s="1" t="str">
        <f>IF(D46=J46,"ok","check")</f>
        <v>ok</v>
      </c>
    </row>
    <row r="47" spans="1:15" x14ac:dyDescent="0.25">
      <c r="A47" s="7">
        <v>42</v>
      </c>
      <c r="B47" s="8"/>
      <c r="C47" s="18" t="s">
        <v>118</v>
      </c>
      <c r="D47" s="10">
        <v>214000</v>
      </c>
      <c r="E47" s="11">
        <f t="shared" si="5"/>
        <v>214000</v>
      </c>
      <c r="F47" s="12" t="s">
        <v>18</v>
      </c>
      <c r="G47" s="22" t="s">
        <v>74</v>
      </c>
      <c r="H47" s="14">
        <f t="shared" si="0"/>
        <v>214000</v>
      </c>
      <c r="I47" s="23" t="str">
        <f t="shared" si="1"/>
        <v>บจ.เจแพท เอนจิเนียริ่ง แอนด์ เซอร์วิส</v>
      </c>
      <c r="J47" s="11">
        <v>214000</v>
      </c>
      <c r="K47" s="16" t="s">
        <v>20</v>
      </c>
      <c r="L47" s="17" t="s">
        <v>119</v>
      </c>
      <c r="O47" s="1" t="s">
        <v>29</v>
      </c>
    </row>
    <row r="48" spans="1:15" ht="42" x14ac:dyDescent="0.25">
      <c r="A48" s="7">
        <v>43</v>
      </c>
      <c r="B48" s="8"/>
      <c r="C48" s="18" t="s">
        <v>120</v>
      </c>
      <c r="D48" s="10">
        <v>24498.720000000001</v>
      </c>
      <c r="E48" s="11">
        <f t="shared" si="5"/>
        <v>24498.720000000001</v>
      </c>
      <c r="F48" s="12" t="s">
        <v>18</v>
      </c>
      <c r="G48" s="13" t="s">
        <v>46</v>
      </c>
      <c r="H48" s="14">
        <f t="shared" si="0"/>
        <v>24498.720000000001</v>
      </c>
      <c r="I48" s="15" t="str">
        <f t="shared" si="1"/>
        <v>หจก.ธาราเอ็นจิเนียริ่ง</v>
      </c>
      <c r="J48" s="11">
        <v>24498.720000000001</v>
      </c>
      <c r="K48" s="16" t="s">
        <v>20</v>
      </c>
      <c r="L48" s="17" t="s">
        <v>121</v>
      </c>
      <c r="O48" s="1" t="str">
        <f t="shared" ref="O48:O49" si="15">IF(D48=J48,"ok","check")</f>
        <v>ok</v>
      </c>
    </row>
    <row r="49" spans="1:15" x14ac:dyDescent="0.25">
      <c r="A49" s="7">
        <v>44</v>
      </c>
      <c r="B49" s="8"/>
      <c r="C49" s="9" t="s">
        <v>87</v>
      </c>
      <c r="D49" s="10">
        <v>17435.650000000001</v>
      </c>
      <c r="E49" s="11">
        <f t="shared" si="5"/>
        <v>17435.650000000001</v>
      </c>
      <c r="F49" s="12" t="s">
        <v>18</v>
      </c>
      <c r="G49" s="13" t="s">
        <v>23</v>
      </c>
      <c r="H49" s="14">
        <f t="shared" si="0"/>
        <v>17435.650000000001</v>
      </c>
      <c r="I49" s="15" t="str">
        <f t="shared" si="1"/>
        <v>หจก.ตรีอุดม</v>
      </c>
      <c r="J49" s="11">
        <v>17435.650000000001</v>
      </c>
      <c r="K49" s="16" t="s">
        <v>20</v>
      </c>
      <c r="L49" s="17" t="s">
        <v>122</v>
      </c>
      <c r="O49" s="1" t="str">
        <f t="shared" si="15"/>
        <v>ok</v>
      </c>
    </row>
    <row r="50" spans="1:15" x14ac:dyDescent="0.25">
      <c r="A50" s="7">
        <v>45</v>
      </c>
      <c r="B50" s="8"/>
      <c r="C50" s="9" t="s">
        <v>123</v>
      </c>
      <c r="D50" s="10">
        <v>3852</v>
      </c>
      <c r="E50" s="11">
        <f t="shared" si="5"/>
        <v>3852</v>
      </c>
      <c r="F50" s="12" t="s">
        <v>18</v>
      </c>
      <c r="G50" s="13" t="s">
        <v>63</v>
      </c>
      <c r="H50" s="14">
        <f t="shared" si="0"/>
        <v>3852</v>
      </c>
      <c r="I50" s="15" t="str">
        <f t="shared" si="1"/>
        <v>บจ.ภูนิคม วิศวกรรม</v>
      </c>
      <c r="J50" s="11">
        <v>3852</v>
      </c>
      <c r="K50" s="16" t="s">
        <v>20</v>
      </c>
      <c r="L50" s="17" t="s">
        <v>124</v>
      </c>
      <c r="O50" s="1" t="str">
        <f>IF(D50=J50,"ok","check")</f>
        <v>ok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E8E7-5E9F-41D7-9AA9-42F10DA41768}">
  <dimension ref="A1:M14"/>
  <sheetViews>
    <sheetView view="pageBreakPreview" zoomScale="60" zoomScaleNormal="60" workbookViewId="0">
      <selection activeCell="A13" sqref="A13"/>
    </sheetView>
  </sheetViews>
  <sheetFormatPr defaultColWidth="9" defaultRowHeight="21" x14ac:dyDescent="0.35"/>
  <cols>
    <col min="1" max="1" width="8.25" style="24" customWidth="1"/>
    <col min="2" max="2" width="40" style="29" customWidth="1"/>
    <col min="3" max="3" width="18.125" style="26" customWidth="1"/>
    <col min="4" max="4" width="18.25" style="26" customWidth="1"/>
    <col min="5" max="5" width="16.125" style="24" customWidth="1"/>
    <col min="6" max="6" width="32" style="24" customWidth="1"/>
    <col min="7" max="7" width="19" style="27" customWidth="1"/>
    <col min="8" max="8" width="31.875" style="24" customWidth="1"/>
    <col min="9" max="9" width="19.375" style="28" customWidth="1"/>
    <col min="10" max="10" width="20.875" style="24" customWidth="1"/>
    <col min="11" max="11" width="32.375" style="24" customWidth="1"/>
    <col min="12" max="13" width="9" style="29"/>
    <col min="14" max="16384" width="9" style="1"/>
  </cols>
  <sheetData>
    <row r="1" spans="1:13" ht="26.25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3" ht="26.25" x14ac:dyDescent="0.4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ht="23.25" customHeight="1" x14ac:dyDescent="0.4">
      <c r="A3" s="2"/>
      <c r="B3" s="69" t="s">
        <v>2</v>
      </c>
      <c r="C3" s="69"/>
      <c r="D3" s="69"/>
      <c r="E3" s="69"/>
      <c r="F3" s="69"/>
      <c r="G3" s="69"/>
      <c r="H3" s="69"/>
      <c r="I3" s="69"/>
      <c r="J3" s="69"/>
      <c r="K3" s="69"/>
    </row>
    <row r="4" spans="1:13" ht="23.25" customHeight="1" x14ac:dyDescent="0.35">
      <c r="A4" s="64" t="s">
        <v>3</v>
      </c>
      <c r="B4" s="64" t="s">
        <v>5</v>
      </c>
      <c r="C4" s="72" t="s">
        <v>6</v>
      </c>
      <c r="D4" s="72" t="s">
        <v>7</v>
      </c>
      <c r="E4" s="64" t="s">
        <v>8</v>
      </c>
      <c r="F4" s="74" t="s">
        <v>9</v>
      </c>
      <c r="G4" s="75"/>
      <c r="H4" s="62" t="s">
        <v>10</v>
      </c>
      <c r="I4" s="63"/>
      <c r="J4" s="64" t="s">
        <v>11</v>
      </c>
      <c r="K4" s="66" t="s">
        <v>12</v>
      </c>
      <c r="L4" s="30"/>
      <c r="M4" s="30"/>
    </row>
    <row r="5" spans="1:13" ht="46.5" x14ac:dyDescent="0.35">
      <c r="A5" s="65"/>
      <c r="B5" s="65"/>
      <c r="C5" s="73"/>
      <c r="D5" s="73"/>
      <c r="E5" s="65"/>
      <c r="F5" s="3" t="s">
        <v>13</v>
      </c>
      <c r="G5" s="4" t="s">
        <v>14</v>
      </c>
      <c r="H5" s="5" t="s">
        <v>15</v>
      </c>
      <c r="I5" s="6" t="s">
        <v>16</v>
      </c>
      <c r="J5" s="65"/>
      <c r="K5" s="67"/>
      <c r="L5" s="30"/>
      <c r="M5" s="30"/>
    </row>
    <row r="6" spans="1:13" s="42" customFormat="1" ht="30.75" customHeight="1" x14ac:dyDescent="0.35">
      <c r="A6" s="31">
        <v>1</v>
      </c>
      <c r="B6" s="32" t="s">
        <v>125</v>
      </c>
      <c r="C6" s="33">
        <v>2568000</v>
      </c>
      <c r="D6" s="34">
        <v>2562575.7400000002</v>
      </c>
      <c r="E6" s="35" t="s">
        <v>126</v>
      </c>
      <c r="F6" s="36" t="s">
        <v>127</v>
      </c>
      <c r="G6" s="37">
        <v>2202323</v>
      </c>
      <c r="H6" s="38" t="str">
        <f>F6</f>
        <v>บริษัท ไรซิ่งเวิลด์ จำกัด</v>
      </c>
      <c r="I6" s="34">
        <v>2202323</v>
      </c>
      <c r="J6" s="39" t="s">
        <v>128</v>
      </c>
      <c r="K6" s="40" t="s">
        <v>129</v>
      </c>
      <c r="L6" s="41"/>
      <c r="M6" s="41"/>
    </row>
    <row r="7" spans="1:13" s="42" customFormat="1" ht="30.75" customHeight="1" x14ac:dyDescent="0.35">
      <c r="A7" s="43"/>
      <c r="B7" s="44" t="s">
        <v>130</v>
      </c>
      <c r="C7" s="45"/>
      <c r="D7" s="46"/>
      <c r="E7" s="47"/>
      <c r="F7" s="48" t="s">
        <v>131</v>
      </c>
      <c r="G7" s="49">
        <v>2288088</v>
      </c>
      <c r="H7" s="50"/>
      <c r="I7" s="46"/>
      <c r="J7" s="51"/>
      <c r="K7" s="52" t="s">
        <v>132</v>
      </c>
      <c r="L7" s="41"/>
      <c r="M7" s="41"/>
    </row>
    <row r="8" spans="1:13" s="42" customFormat="1" ht="30.75" customHeight="1" x14ac:dyDescent="0.35">
      <c r="A8" s="53"/>
      <c r="B8" s="54"/>
      <c r="C8" s="55"/>
      <c r="D8" s="56"/>
      <c r="E8" s="57"/>
      <c r="F8" s="58" t="s">
        <v>133</v>
      </c>
      <c r="G8" s="59">
        <v>2562000</v>
      </c>
      <c r="H8" s="60"/>
      <c r="I8" s="56"/>
      <c r="J8" s="60"/>
      <c r="K8" s="61"/>
      <c r="L8" s="41"/>
      <c r="M8" s="41"/>
    </row>
    <row r="9" spans="1:13" s="42" customFormat="1" ht="30.75" customHeight="1" x14ac:dyDescent="0.35">
      <c r="A9" s="31">
        <v>2</v>
      </c>
      <c r="B9" s="32" t="s">
        <v>134</v>
      </c>
      <c r="C9" s="33">
        <v>3531000</v>
      </c>
      <c r="D9" s="34">
        <v>3315452.07</v>
      </c>
      <c r="E9" s="35" t="s">
        <v>126</v>
      </c>
      <c r="F9" s="36" t="s">
        <v>135</v>
      </c>
      <c r="G9" s="37">
        <v>2996000</v>
      </c>
      <c r="H9" s="36" t="str">
        <f>F9</f>
        <v>บริษัท แม็ค มอเตอร์ เซอร์วิส เซ็นเตอร์ จำกัด</v>
      </c>
      <c r="I9" s="34">
        <v>2996000</v>
      </c>
      <c r="J9" s="39" t="s">
        <v>128</v>
      </c>
      <c r="K9" s="40" t="s">
        <v>136</v>
      </c>
      <c r="L9" s="41"/>
      <c r="M9" s="41"/>
    </row>
    <row r="10" spans="1:13" s="42" customFormat="1" ht="30.75" customHeight="1" x14ac:dyDescent="0.35">
      <c r="A10" s="43"/>
      <c r="B10" s="44" t="s">
        <v>137</v>
      </c>
      <c r="C10" s="45"/>
      <c r="D10" s="46"/>
      <c r="E10" s="47"/>
      <c r="F10" s="48" t="s">
        <v>138</v>
      </c>
      <c r="G10" s="49">
        <v>3232598.4</v>
      </c>
      <c r="H10" s="50"/>
      <c r="I10" s="46"/>
      <c r="J10" s="51"/>
      <c r="K10" s="52" t="s">
        <v>139</v>
      </c>
      <c r="L10" s="41"/>
      <c r="M10" s="41"/>
    </row>
    <row r="11" spans="1:13" s="42" customFormat="1" ht="30.75" customHeight="1" x14ac:dyDescent="0.35">
      <c r="A11" s="53"/>
      <c r="B11" s="54" t="s">
        <v>140</v>
      </c>
      <c r="C11" s="55"/>
      <c r="D11" s="56"/>
      <c r="E11" s="57"/>
      <c r="F11" s="58"/>
      <c r="G11" s="59"/>
      <c r="H11" s="60"/>
      <c r="I11" s="56"/>
      <c r="J11" s="60"/>
      <c r="K11" s="61"/>
      <c r="L11" s="41"/>
      <c r="M11" s="41"/>
    </row>
    <row r="12" spans="1:13" s="42" customFormat="1" ht="30.75" customHeight="1" x14ac:dyDescent="0.35">
      <c r="A12" s="31">
        <v>3</v>
      </c>
      <c r="B12" s="32" t="s">
        <v>141</v>
      </c>
      <c r="C12" s="33">
        <v>3210000</v>
      </c>
      <c r="D12" s="34">
        <v>3188600</v>
      </c>
      <c r="E12" s="35" t="s">
        <v>126</v>
      </c>
      <c r="F12" s="36" t="s">
        <v>138</v>
      </c>
      <c r="G12" s="37">
        <v>2549168</v>
      </c>
      <c r="H12" s="36" t="str">
        <f>F12</f>
        <v>บริษัท พลูโตเทค จำกัด</v>
      </c>
      <c r="I12" s="34">
        <v>2549168</v>
      </c>
      <c r="J12" s="39" t="s">
        <v>128</v>
      </c>
      <c r="K12" s="40" t="s">
        <v>142</v>
      </c>
      <c r="L12" s="41"/>
      <c r="M12" s="41"/>
    </row>
    <row r="13" spans="1:13" s="42" customFormat="1" ht="30.75" customHeight="1" x14ac:dyDescent="0.35">
      <c r="A13" s="43"/>
      <c r="B13" s="44" t="s">
        <v>143</v>
      </c>
      <c r="C13" s="45"/>
      <c r="D13" s="46"/>
      <c r="E13" s="47"/>
      <c r="F13" s="48" t="s">
        <v>135</v>
      </c>
      <c r="G13" s="49">
        <v>2869740</v>
      </c>
      <c r="H13" s="50"/>
      <c r="I13" s="46"/>
      <c r="J13" s="51"/>
      <c r="K13" s="52" t="s">
        <v>139</v>
      </c>
      <c r="L13" s="41"/>
      <c r="M13" s="41"/>
    </row>
    <row r="14" spans="1:13" s="42" customFormat="1" ht="30.75" customHeight="1" x14ac:dyDescent="0.35">
      <c r="A14" s="53"/>
      <c r="B14" s="54" t="s">
        <v>144</v>
      </c>
      <c r="C14" s="55"/>
      <c r="D14" s="56"/>
      <c r="E14" s="57"/>
      <c r="F14" s="58"/>
      <c r="G14" s="59"/>
      <c r="H14" s="60"/>
      <c r="I14" s="56"/>
      <c r="J14" s="60"/>
      <c r="K14" s="61"/>
      <c r="L14" s="41"/>
      <c r="M14" s="41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นาวรัตน์ แซ่ลิ้ม</cp:lastModifiedBy>
  <dcterms:created xsi:type="dcterms:W3CDTF">2024-11-01T07:05:12Z</dcterms:created>
  <dcterms:modified xsi:type="dcterms:W3CDTF">2024-11-05T03:31:52Z</dcterms:modified>
</cp:coreProperties>
</file>