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ต.ค.66\"/>
    </mc:Choice>
  </mc:AlternateContent>
  <xr:revisionPtr revIDLastSave="0" documentId="8_{CF9000D9-3C58-46AF-9AE1-9F74F0A25396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smes ต.ค. 66" sheetId="1" r:id="rId1"/>
    <sheet name="แบบ สขร. ต.ค. 66 " sheetId="2" r:id="rId2"/>
    <sheet name="รวมทุกเดือน" sheetId="3" r:id="rId3"/>
  </sheets>
  <definedNames>
    <definedName name="_xlnm.Print_Area" localSheetId="0">'smes ต.ค. 66'!$A$1:$AF$47</definedName>
    <definedName name="_xlnm.Print_Area" localSheetId="2">รวมทุกเดือน!$A$1:$P$32</definedName>
    <definedName name="_xlnm.Print_Titles" localSheetId="0">'smes ต.ค. 66'!$7:$7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  <c r="S27" i="3"/>
  <c r="I25" i="2" l="1"/>
  <c r="I40" i="2" l="1"/>
  <c r="U27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AF19" i="1" l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<sst xmlns="http://schemas.openxmlformats.org/spreadsheetml/2006/main" count="267" uniqueCount="122">
  <si>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</si>
  <si>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</si>
  <si>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</si>
  <si>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</si>
  <si>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</si>
  <si>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</si>
  <si>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</si>
  <si>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</si>
  <si>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</si>
  <si>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</si>
  <si>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</si>
  <si>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</si>
  <si>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</si>
  <si>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</si>
  <si>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</si>
  <si>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</si>
  <si>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</si>
  <si>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</si>
  <si>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</si>
  <si>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</si>
  <si>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</si>
  <si>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</si>
  <si>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</si>
  <si>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</si>
  <si>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</si>
  <si>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</si>
  <si>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</si>
  <si>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</si>
  <si>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</si>
  <si>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</si>
  <si>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</si>
  <si>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</si>
  <si>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</si>
  <si>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</si>
  <si>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</si>
  <si>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</si>
  <si>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</si>
  <si>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</si>
  <si>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</si>
  <si>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</si>
  <si>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</si>
  <si>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</si>
  <si>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</si>
  <si>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</si>
  <si>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</si>
  <si>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</si>
  <si>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</si>
  <si>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</si>
  <si>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</si>
  <si>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</si>
  <si>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</si>
  <si>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</si>
  <si>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</si>
  <si>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</si>
  <si>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</si>
  <si>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</si>
  <si>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</si>
  <si>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</si>
  <si>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</si>
  <si>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</si>
  <si>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ปีงบประมาณ 2566 (สะสม)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</si>
  <si>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</si>
  <si>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</si>
  <si>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</si>
  <si>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</si>
  <si>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</si>
  <si>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</si>
  <si>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</si>
  <si>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</si>
  <si>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</si>
  <si>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</si>
  <si>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</si>
  <si>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</si>
  <si>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</si>
  <si>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</si>
  <si>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</si>
  <si>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</si>
  <si>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</si>
  <si>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</si>
  <si>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</si>
  <si>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</si>
  <si>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</si>
  <si>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</si>
  <si>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</si>
  <si>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</si>
  <si>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</si>
  <si>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</si>
  <si>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</si>
  <si>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</si>
  <si>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</si>
  <si>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</si>
  <si>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</si>
  <si>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</si>
  <si>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</si>
  <si>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</si>
  <si>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</si>
  <si>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</si>
  <si>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</si>
  <si>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</si>
  <si>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</si>
  <si>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</si>
  <si>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</si>
  <si>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</si>
  <si>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</si>
  <si>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</si>
  <si>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</si>
  <si>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</si>
  <si>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</si>
  <si>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</si>
  <si>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</si>
  <si>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</si>
  <si>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</si>
  <si>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</si>
  <si>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</si>
  <si>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</si>
  <si>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</si>
  <si>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</si>
  <si>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</si>
  <si>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รวมทั้งสิ้น 5 รายการ</t>
  </si>
  <si>
    <t>2567</t>
  </si>
  <si>
    <t>ตค.66</t>
  </si>
  <si>
    <t>PO 3300061361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</si>
</sst>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2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2A4ABD2B-7701-41B0-A205-7F5A141E914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61" x14ac:dyDescent="0.3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</row>
    <row r="3" spans="1:61" x14ac:dyDescent="0.3">
      <c r="A3" s="167" t="s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162">
        <v>243527</v>
      </c>
      <c r="G5" s="163"/>
      <c r="H5" s="162">
        <v>243558</v>
      </c>
      <c r="I5" s="163"/>
      <c r="J5" s="162">
        <v>243588</v>
      </c>
      <c r="K5" s="163"/>
      <c r="L5" s="162">
        <v>243619</v>
      </c>
      <c r="M5" s="163"/>
      <c r="N5" s="162">
        <v>243650</v>
      </c>
      <c r="O5" s="163"/>
      <c r="P5" s="162">
        <v>243678</v>
      </c>
      <c r="Q5" s="163"/>
      <c r="R5" s="162">
        <v>243709</v>
      </c>
      <c r="S5" s="163"/>
      <c r="T5" s="162">
        <v>243739</v>
      </c>
      <c r="U5" s="163"/>
      <c r="V5" s="162">
        <v>243770</v>
      </c>
      <c r="W5" s="163"/>
      <c r="X5" s="162">
        <v>243800</v>
      </c>
      <c r="Y5" s="163"/>
      <c r="Z5" s="162">
        <v>243831</v>
      </c>
      <c r="AA5" s="163"/>
      <c r="AB5" s="162">
        <v>243862</v>
      </c>
      <c r="AC5" s="163"/>
      <c r="AD5" s="164" t="s">
        <v>109</v>
      </c>
      <c r="AE5" s="165"/>
      <c r="AF5" s="166"/>
    </row>
    <row r="6" spans="1:61" ht="36" customHeight="1" x14ac:dyDescent="0.3">
      <c r="A6" s="163" t="s">
        <v>3</v>
      </c>
      <c r="B6" s="163" t="s">
        <v>4</v>
      </c>
      <c r="C6" s="171" t="s">
        <v>5</v>
      </c>
      <c r="D6" s="172"/>
      <c r="E6" s="173"/>
      <c r="F6" s="173" t="s">
        <v>6</v>
      </c>
      <c r="G6" s="168" t="s">
        <v>7</v>
      </c>
      <c r="H6" s="168" t="s">
        <v>6</v>
      </c>
      <c r="I6" s="168" t="s">
        <v>7</v>
      </c>
      <c r="J6" s="168" t="s">
        <v>6</v>
      </c>
      <c r="K6" s="171" t="s">
        <v>7</v>
      </c>
      <c r="L6" s="169" t="s">
        <v>6</v>
      </c>
      <c r="M6" s="169" t="s">
        <v>7</v>
      </c>
      <c r="N6" s="169" t="s">
        <v>6</v>
      </c>
      <c r="O6" s="169" t="s">
        <v>7</v>
      </c>
      <c r="P6" s="169" t="s">
        <v>6</v>
      </c>
      <c r="Q6" s="169" t="s">
        <v>7</v>
      </c>
      <c r="R6" s="169" t="s">
        <v>6</v>
      </c>
      <c r="S6" s="169" t="s">
        <v>7</v>
      </c>
      <c r="T6" s="169" t="s">
        <v>6</v>
      </c>
      <c r="U6" s="169" t="s">
        <v>7</v>
      </c>
      <c r="V6" s="169" t="s">
        <v>6</v>
      </c>
      <c r="W6" s="169" t="s">
        <v>7</v>
      </c>
      <c r="X6" s="169" t="s">
        <v>6</v>
      </c>
      <c r="Y6" s="169" t="s">
        <v>7</v>
      </c>
      <c r="Z6" s="169" t="s">
        <v>6</v>
      </c>
      <c r="AA6" s="169" t="s">
        <v>7</v>
      </c>
      <c r="AB6" s="169" t="s">
        <v>6</v>
      </c>
      <c r="AC6" s="169" t="s">
        <v>7</v>
      </c>
      <c r="AD6" s="168" t="s">
        <v>8</v>
      </c>
      <c r="AE6" s="168" t="s">
        <v>9</v>
      </c>
      <c r="AF6" s="174" t="s">
        <v>10</v>
      </c>
    </row>
    <row r="7" spans="1:61" s="5" customFormat="1" ht="54" customHeight="1" x14ac:dyDescent="0.2">
      <c r="A7" s="163"/>
      <c r="B7" s="163"/>
      <c r="C7" s="4" t="s">
        <v>11</v>
      </c>
      <c r="D7" s="3" t="s">
        <v>6</v>
      </c>
      <c r="E7" s="3" t="s">
        <v>7</v>
      </c>
      <c r="F7" s="173"/>
      <c r="G7" s="168"/>
      <c r="H7" s="168"/>
      <c r="I7" s="168"/>
      <c r="J7" s="168"/>
      <c r="K7" s="171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68"/>
      <c r="AE7" s="168"/>
      <c r="AF7" s="174"/>
    </row>
    <row r="8" spans="1:61" s="5" customFormat="1" ht="21.6" customHeight="1" x14ac:dyDescent="0.2">
      <c r="A8" s="6"/>
      <c r="B8" s="7" t="s">
        <v>81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114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115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117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113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175" t="s">
        <v>106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63" t="s">
        <v>32</v>
      </c>
    </row>
    <row r="3" spans="1:14" x14ac:dyDescent="0.35">
      <c r="A3" s="175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4" x14ac:dyDescent="0.35">
      <c r="A4" s="175" t="s">
        <v>107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176" t="s">
        <v>33</v>
      </c>
      <c r="B6" s="176" t="s">
        <v>34</v>
      </c>
      <c r="C6" s="65" t="s">
        <v>35</v>
      </c>
      <c r="D6" s="66" t="s">
        <v>36</v>
      </c>
      <c r="E6" s="176" t="s">
        <v>37</v>
      </c>
      <c r="F6" s="176" t="s">
        <v>38</v>
      </c>
      <c r="G6" s="176"/>
      <c r="H6" s="178" t="s">
        <v>39</v>
      </c>
      <c r="I6" s="178"/>
      <c r="J6" s="179" t="s">
        <v>40</v>
      </c>
      <c r="K6" s="179" t="s">
        <v>41</v>
      </c>
      <c r="L6" s="180" t="s">
        <v>42</v>
      </c>
      <c r="M6" s="181" t="s">
        <v>43</v>
      </c>
      <c r="N6" s="182"/>
    </row>
    <row r="7" spans="1:14" ht="63" x14ac:dyDescent="0.35">
      <c r="A7" s="177"/>
      <c r="B7" s="177"/>
      <c r="C7" s="68" t="s">
        <v>44</v>
      </c>
      <c r="D7" s="69" t="s">
        <v>45</v>
      </c>
      <c r="E7" s="177"/>
      <c r="F7" s="67" t="s">
        <v>46</v>
      </c>
      <c r="G7" s="70" t="s">
        <v>47</v>
      </c>
      <c r="H7" s="71" t="s">
        <v>48</v>
      </c>
      <c r="I7" s="72" t="s">
        <v>49</v>
      </c>
      <c r="J7" s="177"/>
      <c r="K7" s="177"/>
      <c r="L7" s="180"/>
      <c r="M7" s="73" t="s">
        <v>50</v>
      </c>
      <c r="N7" s="74" t="s">
        <v>51</v>
      </c>
    </row>
    <row r="8" spans="1:14" x14ac:dyDescent="0.35">
      <c r="A8" s="183">
        <v>1</v>
      </c>
      <c r="B8" s="75" t="s">
        <v>82</v>
      </c>
      <c r="C8" s="187">
        <v>12000</v>
      </c>
      <c r="D8" s="187">
        <v>10400.02</v>
      </c>
      <c r="E8" s="190" t="s">
        <v>52</v>
      </c>
      <c r="F8" s="201" t="s">
        <v>73</v>
      </c>
      <c r="G8" s="204">
        <v>10399.969999999999</v>
      </c>
      <c r="H8" s="201" t="s">
        <v>73</v>
      </c>
      <c r="I8" s="204">
        <v>10399.969999999999</v>
      </c>
      <c r="J8" s="76"/>
      <c r="K8" s="77"/>
      <c r="L8" s="193" t="s">
        <v>72</v>
      </c>
      <c r="M8" s="223"/>
      <c r="N8" s="196" t="s">
        <v>53</v>
      </c>
    </row>
    <row r="9" spans="1:14" x14ac:dyDescent="0.35">
      <c r="A9" s="184"/>
      <c r="B9" s="78" t="s">
        <v>83</v>
      </c>
      <c r="C9" s="188"/>
      <c r="D9" s="188"/>
      <c r="E9" s="191"/>
      <c r="F9" s="202"/>
      <c r="G9" s="205"/>
      <c r="H9" s="202"/>
      <c r="I9" s="205"/>
      <c r="J9" s="118" t="s">
        <v>54</v>
      </c>
      <c r="K9" s="79" t="s">
        <v>121</v>
      </c>
      <c r="L9" s="194"/>
      <c r="M9" s="224"/>
      <c r="N9" s="197"/>
    </row>
    <row r="10" spans="1:14" x14ac:dyDescent="0.35">
      <c r="A10" s="185"/>
      <c r="B10" s="78"/>
      <c r="C10" s="188"/>
      <c r="D10" s="188"/>
      <c r="E10" s="191"/>
      <c r="F10" s="121" t="s">
        <v>84</v>
      </c>
      <c r="G10" s="123">
        <v>11200</v>
      </c>
      <c r="H10" s="202"/>
      <c r="I10" s="205"/>
      <c r="J10" s="118" t="s">
        <v>55</v>
      </c>
      <c r="K10" s="80" t="s">
        <v>85</v>
      </c>
      <c r="L10" s="194"/>
      <c r="M10" s="224"/>
      <c r="N10" s="197"/>
    </row>
    <row r="11" spans="1:14" x14ac:dyDescent="0.35">
      <c r="A11" s="186"/>
      <c r="B11" s="81"/>
      <c r="C11" s="189"/>
      <c r="D11" s="189"/>
      <c r="E11" s="192"/>
      <c r="F11" s="122" t="s">
        <v>86</v>
      </c>
      <c r="G11" s="124">
        <v>13160</v>
      </c>
      <c r="H11" s="203"/>
      <c r="I11" s="206"/>
      <c r="J11" s="82"/>
      <c r="K11" s="83"/>
      <c r="L11" s="195"/>
      <c r="M11" s="225"/>
      <c r="N11" s="198"/>
    </row>
    <row r="12" spans="1:14" x14ac:dyDescent="0.35">
      <c r="A12" s="183">
        <v>2</v>
      </c>
      <c r="B12" s="75" t="s">
        <v>87</v>
      </c>
      <c r="C12" s="187">
        <v>146000</v>
      </c>
      <c r="D12" s="187">
        <v>101864</v>
      </c>
      <c r="E12" s="190" t="s">
        <v>52</v>
      </c>
      <c r="F12" s="201" t="s">
        <v>88</v>
      </c>
      <c r="G12" s="204">
        <v>101864</v>
      </c>
      <c r="H12" s="201" t="s">
        <v>88</v>
      </c>
      <c r="I12" s="204">
        <v>101864</v>
      </c>
      <c r="J12" s="76"/>
      <c r="K12" s="77"/>
      <c r="L12" s="193" t="s">
        <v>72</v>
      </c>
      <c r="M12" s="196" t="s">
        <v>53</v>
      </c>
      <c r="N12" s="211"/>
    </row>
    <row r="13" spans="1:14" x14ac:dyDescent="0.35">
      <c r="A13" s="184"/>
      <c r="B13" s="78" t="s">
        <v>89</v>
      </c>
      <c r="C13" s="188"/>
      <c r="D13" s="188"/>
      <c r="E13" s="191"/>
      <c r="F13" s="202"/>
      <c r="G13" s="205"/>
      <c r="H13" s="202"/>
      <c r="I13" s="205"/>
      <c r="J13" s="118" t="s">
        <v>54</v>
      </c>
      <c r="K13" s="79" t="s">
        <v>90</v>
      </c>
      <c r="L13" s="194"/>
      <c r="M13" s="197"/>
      <c r="N13" s="212"/>
    </row>
    <row r="14" spans="1:14" x14ac:dyDescent="0.35">
      <c r="A14" s="185"/>
      <c r="B14" s="78" t="s">
        <v>91</v>
      </c>
      <c r="C14" s="188"/>
      <c r="D14" s="188"/>
      <c r="E14" s="191"/>
      <c r="F14" s="121" t="s">
        <v>92</v>
      </c>
      <c r="G14" s="123">
        <v>145520</v>
      </c>
      <c r="H14" s="202"/>
      <c r="I14" s="205"/>
      <c r="J14" s="118" t="s">
        <v>55</v>
      </c>
      <c r="K14" s="80" t="s">
        <v>93</v>
      </c>
      <c r="L14" s="194"/>
      <c r="M14" s="197"/>
      <c r="N14" s="212"/>
    </row>
    <row r="15" spans="1:14" x14ac:dyDescent="0.35">
      <c r="A15" s="186"/>
      <c r="B15" s="81"/>
      <c r="C15" s="189"/>
      <c r="D15" s="189"/>
      <c r="E15" s="192"/>
      <c r="F15" s="122" t="s">
        <v>94</v>
      </c>
      <c r="G15" s="124">
        <v>154080</v>
      </c>
      <c r="H15" s="203"/>
      <c r="I15" s="206"/>
      <c r="J15" s="82"/>
      <c r="K15" s="83"/>
      <c r="L15" s="195"/>
      <c r="M15" s="198"/>
      <c r="N15" s="213"/>
    </row>
    <row r="16" spans="1:14" x14ac:dyDescent="0.35">
      <c r="A16" s="183">
        <v>3</v>
      </c>
      <c r="B16" s="75" t="s">
        <v>95</v>
      </c>
      <c r="C16" s="187">
        <v>322000</v>
      </c>
      <c r="D16" s="187">
        <v>344489.71</v>
      </c>
      <c r="E16" s="190" t="s">
        <v>52</v>
      </c>
      <c r="F16" s="201" t="s">
        <v>74</v>
      </c>
      <c r="G16" s="204">
        <v>337599.98</v>
      </c>
      <c r="H16" s="201" t="s">
        <v>74</v>
      </c>
      <c r="I16" s="204">
        <v>337599.98</v>
      </c>
      <c r="J16" s="76"/>
      <c r="K16" s="77"/>
      <c r="L16" s="193" t="s">
        <v>75</v>
      </c>
      <c r="M16" s="196" t="s">
        <v>53</v>
      </c>
      <c r="N16" s="196"/>
    </row>
    <row r="17" spans="1:14" ht="21" customHeight="1" x14ac:dyDescent="0.35">
      <c r="A17" s="184"/>
      <c r="B17" s="78" t="s">
        <v>76</v>
      </c>
      <c r="C17" s="188"/>
      <c r="D17" s="188"/>
      <c r="E17" s="191"/>
      <c r="F17" s="202"/>
      <c r="G17" s="205"/>
      <c r="H17" s="202"/>
      <c r="I17" s="205"/>
      <c r="J17" s="118" t="s">
        <v>57</v>
      </c>
      <c r="K17" s="79" t="s">
        <v>96</v>
      </c>
      <c r="L17" s="194"/>
      <c r="M17" s="197"/>
      <c r="N17" s="197"/>
    </row>
    <row r="18" spans="1:14" x14ac:dyDescent="0.35">
      <c r="A18" s="185"/>
      <c r="B18" s="78" t="s">
        <v>97</v>
      </c>
      <c r="C18" s="188"/>
      <c r="D18" s="188"/>
      <c r="E18" s="191"/>
      <c r="F18" s="202"/>
      <c r="G18" s="205"/>
      <c r="H18" s="202"/>
      <c r="I18" s="205"/>
      <c r="J18" s="118" t="s">
        <v>55</v>
      </c>
      <c r="K18" s="80" t="s">
        <v>98</v>
      </c>
      <c r="L18" s="194"/>
      <c r="M18" s="197"/>
      <c r="N18" s="197"/>
    </row>
    <row r="19" spans="1:14" x14ac:dyDescent="0.35">
      <c r="A19" s="186"/>
      <c r="B19" s="81"/>
      <c r="C19" s="189"/>
      <c r="D19" s="189"/>
      <c r="E19" s="192"/>
      <c r="F19" s="203"/>
      <c r="G19" s="206"/>
      <c r="H19" s="203"/>
      <c r="I19" s="206"/>
      <c r="J19" s="82"/>
      <c r="K19" s="83"/>
      <c r="L19" s="195"/>
      <c r="M19" s="198"/>
      <c r="N19" s="198"/>
    </row>
    <row r="20" spans="1:14" ht="21" customHeight="1" x14ac:dyDescent="0.35">
      <c r="A20" s="183">
        <v>4</v>
      </c>
      <c r="B20" s="75" t="s">
        <v>99</v>
      </c>
      <c r="C20" s="187">
        <v>29900</v>
      </c>
      <c r="D20" s="187">
        <v>31993</v>
      </c>
      <c r="E20" s="190" t="s">
        <v>52</v>
      </c>
      <c r="F20" s="120" t="s">
        <v>100</v>
      </c>
      <c r="G20" s="119">
        <v>31993</v>
      </c>
      <c r="H20" s="201" t="s">
        <v>100</v>
      </c>
      <c r="I20" s="204">
        <v>31993</v>
      </c>
      <c r="J20" s="76"/>
      <c r="K20" s="77"/>
      <c r="L20" s="193" t="s">
        <v>116</v>
      </c>
      <c r="M20" s="196" t="s">
        <v>53</v>
      </c>
      <c r="N20" s="211"/>
    </row>
    <row r="21" spans="1:14" ht="21" customHeight="1" x14ac:dyDescent="0.35">
      <c r="A21" s="184"/>
      <c r="B21" s="78" t="s">
        <v>101</v>
      </c>
      <c r="C21" s="188"/>
      <c r="D21" s="188"/>
      <c r="E21" s="191"/>
      <c r="F21" s="219" t="s">
        <v>102</v>
      </c>
      <c r="G21" s="221">
        <v>37289.5</v>
      </c>
      <c r="H21" s="202"/>
      <c r="I21" s="205"/>
      <c r="J21" s="118" t="s">
        <v>54</v>
      </c>
      <c r="K21" s="79" t="s">
        <v>103</v>
      </c>
      <c r="L21" s="194"/>
      <c r="M21" s="197"/>
      <c r="N21" s="212"/>
    </row>
    <row r="22" spans="1:14" ht="21" customHeight="1" x14ac:dyDescent="0.35">
      <c r="A22" s="185"/>
      <c r="B22" s="78"/>
      <c r="C22" s="188"/>
      <c r="D22" s="188"/>
      <c r="E22" s="191"/>
      <c r="F22" s="219"/>
      <c r="G22" s="221"/>
      <c r="H22" s="202"/>
      <c r="I22" s="205"/>
      <c r="J22" s="118" t="s">
        <v>55</v>
      </c>
      <c r="K22" s="80" t="s">
        <v>104</v>
      </c>
      <c r="L22" s="194"/>
      <c r="M22" s="197"/>
      <c r="N22" s="212"/>
    </row>
    <row r="23" spans="1:14" ht="21" customHeight="1" x14ac:dyDescent="0.35">
      <c r="A23" s="185"/>
      <c r="B23" s="80"/>
      <c r="C23" s="188"/>
      <c r="D23" s="188"/>
      <c r="E23" s="191"/>
      <c r="F23" s="219" t="s">
        <v>105</v>
      </c>
      <c r="G23" s="221">
        <v>38199</v>
      </c>
      <c r="H23" s="202"/>
      <c r="I23" s="205"/>
      <c r="J23" s="134"/>
      <c r="K23" s="80"/>
      <c r="L23" s="194"/>
      <c r="M23" s="197"/>
      <c r="N23" s="212"/>
    </row>
    <row r="24" spans="1:14" ht="21.75" customHeight="1" x14ac:dyDescent="0.35">
      <c r="A24" s="186"/>
      <c r="B24" s="81"/>
      <c r="C24" s="189"/>
      <c r="D24" s="189"/>
      <c r="E24" s="192"/>
      <c r="F24" s="220"/>
      <c r="G24" s="222"/>
      <c r="H24" s="203"/>
      <c r="I24" s="206"/>
      <c r="J24" s="82"/>
      <c r="K24" s="83"/>
      <c r="L24" s="195"/>
      <c r="M24" s="198"/>
      <c r="N24" s="213"/>
    </row>
    <row r="25" spans="1:14" ht="21.75" customHeight="1" x14ac:dyDescent="0.35">
      <c r="A25" s="85"/>
      <c r="B25" s="199" t="s">
        <v>108</v>
      </c>
      <c r="C25" s="199"/>
      <c r="D25" s="199"/>
      <c r="E25" s="199"/>
      <c r="F25" s="199"/>
      <c r="G25" s="199"/>
      <c r="H25" s="200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175" t="s">
        <v>110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63" t="s">
        <v>32</v>
      </c>
    </row>
    <row r="31" spans="1:14" x14ac:dyDescent="0.35">
      <c r="A31" s="175" t="s">
        <v>2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4" x14ac:dyDescent="0.35">
      <c r="A32" s="175" t="s">
        <v>107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176" t="s">
        <v>33</v>
      </c>
      <c r="B34" s="176" t="s">
        <v>34</v>
      </c>
      <c r="C34" s="65" t="s">
        <v>35</v>
      </c>
      <c r="D34" s="66" t="s">
        <v>36</v>
      </c>
      <c r="E34" s="176" t="s">
        <v>37</v>
      </c>
      <c r="F34" s="176" t="s">
        <v>38</v>
      </c>
      <c r="G34" s="176"/>
      <c r="H34" s="178" t="s">
        <v>39</v>
      </c>
      <c r="I34" s="178"/>
      <c r="J34" s="179" t="s">
        <v>40</v>
      </c>
      <c r="K34" s="179" t="s">
        <v>41</v>
      </c>
      <c r="L34" s="207" t="s">
        <v>42</v>
      </c>
      <c r="M34" s="181" t="s">
        <v>43</v>
      </c>
      <c r="N34" s="182"/>
    </row>
    <row r="35" spans="1:14" ht="63" x14ac:dyDescent="0.35">
      <c r="A35" s="177"/>
      <c r="B35" s="177"/>
      <c r="C35" s="68" t="s">
        <v>44</v>
      </c>
      <c r="D35" s="92" t="s">
        <v>45</v>
      </c>
      <c r="E35" s="177"/>
      <c r="F35" s="67" t="s">
        <v>46</v>
      </c>
      <c r="G35" s="70" t="s">
        <v>47</v>
      </c>
      <c r="H35" s="71" t="s">
        <v>48</v>
      </c>
      <c r="I35" s="72" t="s">
        <v>49</v>
      </c>
      <c r="J35" s="177"/>
      <c r="K35" s="177"/>
      <c r="L35" s="207"/>
      <c r="M35" s="93" t="s">
        <v>50</v>
      </c>
      <c r="N35" s="84" t="s">
        <v>51</v>
      </c>
    </row>
    <row r="36" spans="1:14" x14ac:dyDescent="0.35">
      <c r="A36" s="183">
        <v>1</v>
      </c>
      <c r="B36" s="135" t="s">
        <v>80</v>
      </c>
      <c r="C36" s="215">
        <v>5996426.1699999999</v>
      </c>
      <c r="D36" s="215">
        <v>6416176</v>
      </c>
      <c r="E36" s="190" t="s">
        <v>56</v>
      </c>
      <c r="F36" s="177" t="s">
        <v>77</v>
      </c>
      <c r="G36" s="204">
        <v>6300000</v>
      </c>
      <c r="H36" s="177" t="s">
        <v>77</v>
      </c>
      <c r="I36" s="204">
        <v>6287440</v>
      </c>
      <c r="J36" s="94"/>
      <c r="K36" s="94"/>
      <c r="L36" s="193" t="s">
        <v>78</v>
      </c>
      <c r="M36" s="208" t="s">
        <v>53</v>
      </c>
      <c r="N36" s="211"/>
    </row>
    <row r="37" spans="1:14" x14ac:dyDescent="0.35">
      <c r="A37" s="184"/>
      <c r="B37" s="78" t="s">
        <v>79</v>
      </c>
      <c r="C37" s="216"/>
      <c r="D37" s="216"/>
      <c r="E37" s="191"/>
      <c r="F37" s="217"/>
      <c r="G37" s="205"/>
      <c r="H37" s="217"/>
      <c r="I37" s="205"/>
      <c r="J37" s="118" t="s">
        <v>57</v>
      </c>
      <c r="K37" s="79" t="s">
        <v>111</v>
      </c>
      <c r="L37" s="194"/>
      <c r="M37" s="209"/>
      <c r="N37" s="212"/>
    </row>
    <row r="38" spans="1:14" x14ac:dyDescent="0.35">
      <c r="A38" s="184"/>
      <c r="B38" s="78" t="s">
        <v>112</v>
      </c>
      <c r="C38" s="216"/>
      <c r="D38" s="216"/>
      <c r="E38" s="191"/>
      <c r="F38" s="217"/>
      <c r="G38" s="205"/>
      <c r="H38" s="217"/>
      <c r="I38" s="205"/>
      <c r="J38" s="118" t="s">
        <v>55</v>
      </c>
      <c r="K38" s="80" t="s">
        <v>85</v>
      </c>
      <c r="L38" s="194"/>
      <c r="M38" s="209"/>
      <c r="N38" s="212"/>
    </row>
    <row r="39" spans="1:14" ht="21.75" customHeight="1" x14ac:dyDescent="0.35">
      <c r="A39" s="186"/>
      <c r="B39" s="117"/>
      <c r="C39" s="216"/>
      <c r="D39" s="216"/>
      <c r="E39" s="192"/>
      <c r="F39" s="218"/>
      <c r="G39" s="206"/>
      <c r="H39" s="218"/>
      <c r="I39" s="206"/>
      <c r="J39" s="117"/>
      <c r="K39" s="95"/>
      <c r="L39" s="195"/>
      <c r="M39" s="210"/>
      <c r="N39" s="213"/>
    </row>
    <row r="40" spans="1:14" x14ac:dyDescent="0.35">
      <c r="A40" s="85"/>
      <c r="B40" s="214" t="s">
        <v>58</v>
      </c>
      <c r="C40" s="214"/>
      <c r="D40" s="214"/>
      <c r="E40" s="214"/>
      <c r="F40" s="214"/>
      <c r="G40" s="214"/>
      <c r="H40" s="200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L12:L15"/>
    <mergeCell ref="L8:L11"/>
    <mergeCell ref="N20:N24"/>
    <mergeCell ref="N12:N15"/>
    <mergeCell ref="N8:N11"/>
    <mergeCell ref="M8:M11"/>
    <mergeCell ref="M12:M15"/>
    <mergeCell ref="N16:N19"/>
    <mergeCell ref="I20:I24"/>
    <mergeCell ref="F23:F24"/>
    <mergeCell ref="G23:G24"/>
    <mergeCell ref="L20:L24"/>
    <mergeCell ref="M20:M24"/>
    <mergeCell ref="F21:F22"/>
    <mergeCell ref="G21:G22"/>
    <mergeCell ref="H20:H24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CDC14"/>
    <pageSetUpPr fitToPage="1"/>
  </sheetPr>
  <dimension ref="A1:U33"/>
  <sheetViews>
    <sheetView tabSelected="1" view="pageBreakPreview" zoomScale="85" zoomScaleNormal="85" zoomScaleSheetLayoutView="85" workbookViewId="0">
      <selection activeCell="F12" sqref="F12:F13"/>
    </sheetView>
  </sheetViews>
  <sheetFormatPr defaultColWidth="8.75" defaultRowHeight="18" x14ac:dyDescent="0.25"/>
  <cols>
    <col min="1" max="1" width="6.625" style="108" customWidth="1"/>
    <col min="2" max="2" width="42" style="108" customWidth="1"/>
    <col min="3" max="4" width="12.625" style="114" customWidth="1"/>
    <col min="5" max="5" width="12.625" style="108" customWidth="1"/>
    <col min="6" max="6" width="23" style="108" customWidth="1"/>
    <col min="7" max="7" width="13.375" style="114" bestFit="1" customWidth="1"/>
    <col min="8" max="8" width="20.25" style="108" customWidth="1"/>
    <col min="9" max="9" width="17.25" style="114" customWidth="1"/>
    <col min="10" max="10" width="18.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7.25" style="108" customWidth="1"/>
    <col min="20" max="20" width="0.625" style="108" customWidth="1"/>
    <col min="21" max="21" width="17.25" style="108" customWidth="1"/>
    <col min="22" max="16384" width="8.75" style="108"/>
  </cols>
  <sheetData>
    <row r="1" spans="1:21" s="103" customFormat="1" ht="18.75" x14ac:dyDescent="0.2">
      <c r="A1" s="239" t="s">
        <v>59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1" s="103" customFormat="1" ht="18.75" x14ac:dyDescent="0.2">
      <c r="A2" s="239" t="s">
        <v>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3" spans="1:21" s="103" customFormat="1" ht="18.75" x14ac:dyDescent="0.2">
      <c r="A3" s="239" t="s">
        <v>60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</row>
    <row r="6" spans="1:21" s="103" customFormat="1" ht="18.75" x14ac:dyDescent="0.2">
      <c r="A6" s="240" t="s">
        <v>33</v>
      </c>
      <c r="B6" s="240" t="s">
        <v>61</v>
      </c>
      <c r="C6" s="241" t="s">
        <v>62</v>
      </c>
      <c r="D6" s="241" t="s">
        <v>63</v>
      </c>
      <c r="E6" s="242" t="s">
        <v>37</v>
      </c>
      <c r="F6" s="243" t="s">
        <v>38</v>
      </c>
      <c r="G6" s="243"/>
      <c r="H6" s="244" t="s">
        <v>64</v>
      </c>
      <c r="I6" s="244"/>
      <c r="J6" s="244" t="s">
        <v>65</v>
      </c>
      <c r="K6" s="244" t="s">
        <v>66</v>
      </c>
      <c r="L6" s="235" t="s">
        <v>67</v>
      </c>
      <c r="M6" s="236" t="s">
        <v>43</v>
      </c>
      <c r="N6" s="237"/>
      <c r="O6" s="238" t="s">
        <v>68</v>
      </c>
      <c r="P6" s="238" t="s">
        <v>69</v>
      </c>
    </row>
    <row r="7" spans="1:21" s="103" customFormat="1" ht="37.5" x14ac:dyDescent="0.2">
      <c r="A7" s="240"/>
      <c r="B7" s="240"/>
      <c r="C7" s="241"/>
      <c r="D7" s="241"/>
      <c r="E7" s="242"/>
      <c r="F7" s="105" t="s">
        <v>46</v>
      </c>
      <c r="G7" s="104" t="s">
        <v>70</v>
      </c>
      <c r="H7" s="104" t="s">
        <v>48</v>
      </c>
      <c r="I7" s="104" t="s">
        <v>71</v>
      </c>
      <c r="J7" s="244"/>
      <c r="K7" s="244"/>
      <c r="L7" s="235"/>
      <c r="M7" s="106" t="s">
        <v>50</v>
      </c>
      <c r="N7" s="107" t="s">
        <v>51</v>
      </c>
      <c r="O7" s="238"/>
      <c r="P7" s="238"/>
    </row>
    <row r="8" spans="1:21" ht="24" customHeight="1" x14ac:dyDescent="0.25">
      <c r="A8" s="183">
        <v>1</v>
      </c>
      <c r="B8" s="75" t="s">
        <v>82</v>
      </c>
      <c r="C8" s="187">
        <v>12000</v>
      </c>
      <c r="D8" s="187">
        <v>10400.02</v>
      </c>
      <c r="E8" s="190" t="s">
        <v>52</v>
      </c>
      <c r="F8" s="201" t="s">
        <v>73</v>
      </c>
      <c r="G8" s="204">
        <v>10399.969999999999</v>
      </c>
      <c r="H8" s="201" t="s">
        <v>73</v>
      </c>
      <c r="I8" s="204">
        <v>10399.969999999999</v>
      </c>
      <c r="J8" s="76"/>
      <c r="K8" s="77"/>
      <c r="L8" s="193" t="s">
        <v>72</v>
      </c>
      <c r="M8" s="223"/>
      <c r="N8" s="196" t="s">
        <v>53</v>
      </c>
      <c r="O8" s="226">
        <v>243527</v>
      </c>
      <c r="P8" s="229" t="s">
        <v>119</v>
      </c>
      <c r="S8" s="109"/>
      <c r="U8" s="110"/>
    </row>
    <row r="9" spans="1:21" ht="24" customHeight="1" x14ac:dyDescent="0.35">
      <c r="A9" s="184"/>
      <c r="B9" s="78" t="s">
        <v>83</v>
      </c>
      <c r="C9" s="188"/>
      <c r="D9" s="188"/>
      <c r="E9" s="191"/>
      <c r="F9" s="202"/>
      <c r="G9" s="205"/>
      <c r="H9" s="202"/>
      <c r="I9" s="205"/>
      <c r="J9" s="126" t="s">
        <v>54</v>
      </c>
      <c r="K9" s="79" t="s">
        <v>121</v>
      </c>
      <c r="L9" s="194"/>
      <c r="M9" s="224"/>
      <c r="N9" s="197"/>
      <c r="O9" s="227"/>
      <c r="P9" s="230"/>
      <c r="S9" s="109"/>
      <c r="U9" s="110"/>
    </row>
    <row r="10" spans="1:21" ht="21" x14ac:dyDescent="0.25">
      <c r="A10" s="185"/>
      <c r="B10" s="78"/>
      <c r="C10" s="188"/>
      <c r="D10" s="188"/>
      <c r="E10" s="191"/>
      <c r="F10" s="130" t="s">
        <v>84</v>
      </c>
      <c r="G10" s="132">
        <v>11200</v>
      </c>
      <c r="H10" s="202"/>
      <c r="I10" s="205"/>
      <c r="J10" s="126" t="s">
        <v>55</v>
      </c>
      <c r="K10" s="80" t="s">
        <v>85</v>
      </c>
      <c r="L10" s="194"/>
      <c r="M10" s="224"/>
      <c r="N10" s="197"/>
      <c r="O10" s="227"/>
      <c r="P10" s="230"/>
      <c r="S10" s="109"/>
      <c r="U10" s="110"/>
    </row>
    <row r="11" spans="1:21" ht="21" x14ac:dyDescent="0.25">
      <c r="A11" s="186"/>
      <c r="B11" s="81"/>
      <c r="C11" s="189"/>
      <c r="D11" s="189"/>
      <c r="E11" s="192"/>
      <c r="F11" s="131" t="s">
        <v>86</v>
      </c>
      <c r="G11" s="133">
        <v>13160</v>
      </c>
      <c r="H11" s="203"/>
      <c r="I11" s="206"/>
      <c r="J11" s="82"/>
      <c r="K11" s="83"/>
      <c r="L11" s="195"/>
      <c r="M11" s="225"/>
      <c r="N11" s="198"/>
      <c r="O11" s="228"/>
      <c r="P11" s="231"/>
      <c r="S11" s="109"/>
      <c r="U11" s="110"/>
    </row>
    <row r="12" spans="1:21" ht="24" customHeight="1" x14ac:dyDescent="0.25">
      <c r="A12" s="183">
        <v>2</v>
      </c>
      <c r="B12" s="75" t="s">
        <v>87</v>
      </c>
      <c r="C12" s="187">
        <v>146000</v>
      </c>
      <c r="D12" s="187">
        <v>101864</v>
      </c>
      <c r="E12" s="190" t="s">
        <v>52</v>
      </c>
      <c r="F12" s="201" t="s">
        <v>88</v>
      </c>
      <c r="G12" s="204">
        <v>101864</v>
      </c>
      <c r="H12" s="201" t="s">
        <v>88</v>
      </c>
      <c r="I12" s="204">
        <v>101864</v>
      </c>
      <c r="J12" s="76"/>
      <c r="K12" s="77"/>
      <c r="L12" s="193" t="s">
        <v>72</v>
      </c>
      <c r="M12" s="196" t="s">
        <v>53</v>
      </c>
      <c r="N12" s="211"/>
      <c r="O12" s="226">
        <v>243527</v>
      </c>
      <c r="P12" s="229" t="s">
        <v>119</v>
      </c>
      <c r="S12" s="109"/>
      <c r="U12" s="110"/>
    </row>
    <row r="13" spans="1:21" ht="24" customHeight="1" x14ac:dyDescent="0.35">
      <c r="A13" s="184"/>
      <c r="B13" s="78" t="s">
        <v>89</v>
      </c>
      <c r="C13" s="188"/>
      <c r="D13" s="188"/>
      <c r="E13" s="191"/>
      <c r="F13" s="202"/>
      <c r="G13" s="205"/>
      <c r="H13" s="202"/>
      <c r="I13" s="205"/>
      <c r="J13" s="126" t="s">
        <v>54</v>
      </c>
      <c r="K13" s="79" t="s">
        <v>90</v>
      </c>
      <c r="L13" s="194"/>
      <c r="M13" s="197"/>
      <c r="N13" s="212"/>
      <c r="O13" s="227"/>
      <c r="P13" s="230"/>
      <c r="S13" s="109"/>
      <c r="U13" s="110"/>
    </row>
    <row r="14" spans="1:21" ht="21" x14ac:dyDescent="0.25">
      <c r="A14" s="185"/>
      <c r="B14" s="78" t="s">
        <v>91</v>
      </c>
      <c r="C14" s="188"/>
      <c r="D14" s="188"/>
      <c r="E14" s="191"/>
      <c r="F14" s="130" t="s">
        <v>92</v>
      </c>
      <c r="G14" s="132">
        <v>145520</v>
      </c>
      <c r="H14" s="202"/>
      <c r="I14" s="205"/>
      <c r="J14" s="126" t="s">
        <v>55</v>
      </c>
      <c r="K14" s="80" t="s">
        <v>93</v>
      </c>
      <c r="L14" s="194"/>
      <c r="M14" s="197"/>
      <c r="N14" s="212"/>
      <c r="O14" s="227"/>
      <c r="P14" s="230"/>
      <c r="S14" s="109"/>
      <c r="U14" s="110"/>
    </row>
    <row r="15" spans="1:21" ht="24" customHeight="1" x14ac:dyDescent="0.25">
      <c r="A15" s="186"/>
      <c r="B15" s="81"/>
      <c r="C15" s="189"/>
      <c r="D15" s="189"/>
      <c r="E15" s="192"/>
      <c r="F15" s="131" t="s">
        <v>94</v>
      </c>
      <c r="G15" s="133">
        <v>154080</v>
      </c>
      <c r="H15" s="203"/>
      <c r="I15" s="206"/>
      <c r="J15" s="82"/>
      <c r="K15" s="83"/>
      <c r="L15" s="195"/>
      <c r="M15" s="198"/>
      <c r="N15" s="213"/>
      <c r="O15" s="228"/>
      <c r="P15" s="231"/>
      <c r="S15" s="109"/>
      <c r="U15" s="110"/>
    </row>
    <row r="16" spans="1:21" ht="24" customHeight="1" x14ac:dyDescent="0.25">
      <c r="A16" s="183">
        <v>3</v>
      </c>
      <c r="B16" s="75" t="s">
        <v>95</v>
      </c>
      <c r="C16" s="187">
        <v>322000</v>
      </c>
      <c r="D16" s="187">
        <v>344489.71</v>
      </c>
      <c r="E16" s="190" t="s">
        <v>52</v>
      </c>
      <c r="F16" s="201" t="s">
        <v>74</v>
      </c>
      <c r="G16" s="204">
        <v>337599.98</v>
      </c>
      <c r="H16" s="201" t="s">
        <v>74</v>
      </c>
      <c r="I16" s="204">
        <v>337599.98</v>
      </c>
      <c r="J16" s="76"/>
      <c r="K16" s="77"/>
      <c r="L16" s="193" t="s">
        <v>75</v>
      </c>
      <c r="M16" s="196" t="s">
        <v>53</v>
      </c>
      <c r="N16" s="196"/>
      <c r="O16" s="226">
        <v>243527</v>
      </c>
      <c r="P16" s="229" t="s">
        <v>119</v>
      </c>
      <c r="S16" s="109"/>
      <c r="U16" s="110"/>
    </row>
    <row r="17" spans="1:21" ht="24" customHeight="1" x14ac:dyDescent="0.35">
      <c r="A17" s="184"/>
      <c r="B17" s="78" t="s">
        <v>76</v>
      </c>
      <c r="C17" s="188"/>
      <c r="D17" s="188"/>
      <c r="E17" s="191"/>
      <c r="F17" s="202"/>
      <c r="G17" s="205"/>
      <c r="H17" s="202"/>
      <c r="I17" s="205"/>
      <c r="J17" s="126" t="s">
        <v>57</v>
      </c>
      <c r="K17" s="79" t="s">
        <v>96</v>
      </c>
      <c r="L17" s="194"/>
      <c r="M17" s="197"/>
      <c r="N17" s="197"/>
      <c r="O17" s="227"/>
      <c r="P17" s="230"/>
      <c r="S17" s="109"/>
      <c r="U17" s="110"/>
    </row>
    <row r="18" spans="1:21" ht="21" x14ac:dyDescent="0.25">
      <c r="A18" s="185"/>
      <c r="B18" s="78" t="s">
        <v>97</v>
      </c>
      <c r="C18" s="188"/>
      <c r="D18" s="188"/>
      <c r="E18" s="191"/>
      <c r="F18" s="202"/>
      <c r="G18" s="205"/>
      <c r="H18" s="202"/>
      <c r="I18" s="205"/>
      <c r="J18" s="126" t="s">
        <v>55</v>
      </c>
      <c r="K18" s="80" t="s">
        <v>98</v>
      </c>
      <c r="L18" s="194"/>
      <c r="M18" s="197"/>
      <c r="N18" s="197"/>
      <c r="O18" s="227"/>
      <c r="P18" s="230"/>
      <c r="S18" s="109"/>
      <c r="U18" s="110"/>
    </row>
    <row r="19" spans="1:21" ht="24" customHeight="1" x14ac:dyDescent="0.25">
      <c r="A19" s="186"/>
      <c r="B19" s="81"/>
      <c r="C19" s="189"/>
      <c r="D19" s="189"/>
      <c r="E19" s="192"/>
      <c r="F19" s="203"/>
      <c r="G19" s="206"/>
      <c r="H19" s="203"/>
      <c r="I19" s="206"/>
      <c r="J19" s="82"/>
      <c r="K19" s="83"/>
      <c r="L19" s="195"/>
      <c r="M19" s="198"/>
      <c r="N19" s="198"/>
      <c r="O19" s="228"/>
      <c r="P19" s="231"/>
    </row>
    <row r="20" spans="1:21" ht="21" x14ac:dyDescent="0.25">
      <c r="A20" s="183">
        <v>4</v>
      </c>
      <c r="B20" s="75" t="s">
        <v>99</v>
      </c>
      <c r="C20" s="187">
        <v>29900</v>
      </c>
      <c r="D20" s="187">
        <v>31993</v>
      </c>
      <c r="E20" s="190" t="s">
        <v>52</v>
      </c>
      <c r="F20" s="127" t="s">
        <v>100</v>
      </c>
      <c r="G20" s="128">
        <v>31993</v>
      </c>
      <c r="H20" s="201" t="s">
        <v>100</v>
      </c>
      <c r="I20" s="204">
        <v>31993</v>
      </c>
      <c r="J20" s="76"/>
      <c r="K20" s="77"/>
      <c r="L20" s="193" t="s">
        <v>116</v>
      </c>
      <c r="M20" s="196" t="s">
        <v>53</v>
      </c>
      <c r="N20" s="211"/>
      <c r="O20" s="232">
        <v>243527</v>
      </c>
      <c r="P20" s="229" t="s">
        <v>119</v>
      </c>
    </row>
    <row r="21" spans="1:21" ht="21" x14ac:dyDescent="0.35">
      <c r="A21" s="184"/>
      <c r="B21" s="78" t="s">
        <v>101</v>
      </c>
      <c r="C21" s="188"/>
      <c r="D21" s="188"/>
      <c r="E21" s="191"/>
      <c r="F21" s="219" t="s">
        <v>102</v>
      </c>
      <c r="G21" s="221">
        <v>37289.5</v>
      </c>
      <c r="H21" s="202"/>
      <c r="I21" s="205"/>
      <c r="J21" s="126" t="s">
        <v>54</v>
      </c>
      <c r="K21" s="79" t="s">
        <v>103</v>
      </c>
      <c r="L21" s="194"/>
      <c r="M21" s="197"/>
      <c r="N21" s="212"/>
      <c r="O21" s="233"/>
      <c r="P21" s="230"/>
    </row>
    <row r="22" spans="1:21" ht="21" x14ac:dyDescent="0.25">
      <c r="A22" s="185"/>
      <c r="B22" s="78"/>
      <c r="C22" s="188"/>
      <c r="D22" s="188"/>
      <c r="E22" s="191"/>
      <c r="F22" s="219"/>
      <c r="G22" s="221"/>
      <c r="H22" s="202"/>
      <c r="I22" s="205"/>
      <c r="J22" s="126" t="s">
        <v>55</v>
      </c>
      <c r="K22" s="80" t="s">
        <v>104</v>
      </c>
      <c r="L22" s="194"/>
      <c r="M22" s="197"/>
      <c r="N22" s="212"/>
      <c r="O22" s="233"/>
      <c r="P22" s="230"/>
    </row>
    <row r="23" spans="1:21" ht="21" x14ac:dyDescent="0.25">
      <c r="A23" s="185"/>
      <c r="B23" s="80"/>
      <c r="C23" s="188"/>
      <c r="D23" s="188"/>
      <c r="E23" s="191"/>
      <c r="F23" s="219" t="s">
        <v>105</v>
      </c>
      <c r="G23" s="221">
        <v>38199</v>
      </c>
      <c r="H23" s="202"/>
      <c r="I23" s="205"/>
      <c r="J23" s="134"/>
      <c r="K23" s="80"/>
      <c r="L23" s="194"/>
      <c r="M23" s="197"/>
      <c r="N23" s="212"/>
      <c r="O23" s="233"/>
      <c r="P23" s="230"/>
    </row>
    <row r="24" spans="1:21" ht="21" x14ac:dyDescent="0.25">
      <c r="A24" s="186"/>
      <c r="B24" s="81"/>
      <c r="C24" s="189"/>
      <c r="D24" s="189"/>
      <c r="E24" s="192"/>
      <c r="F24" s="220"/>
      <c r="G24" s="222"/>
      <c r="H24" s="203"/>
      <c r="I24" s="206"/>
      <c r="J24" s="82"/>
      <c r="K24" s="83"/>
      <c r="L24" s="195"/>
      <c r="M24" s="198"/>
      <c r="N24" s="213"/>
      <c r="O24" s="234"/>
      <c r="P24" s="231"/>
    </row>
    <row r="25" spans="1:21" ht="24" customHeight="1" x14ac:dyDescent="0.25">
      <c r="A25" s="183">
        <v>5</v>
      </c>
      <c r="B25" s="135" t="s">
        <v>80</v>
      </c>
      <c r="C25" s="215">
        <v>5996426.1699999999</v>
      </c>
      <c r="D25" s="215">
        <v>6416176</v>
      </c>
      <c r="E25" s="190" t="s">
        <v>56</v>
      </c>
      <c r="F25" s="177" t="s">
        <v>77</v>
      </c>
      <c r="G25" s="204">
        <v>6300000</v>
      </c>
      <c r="H25" s="177" t="s">
        <v>77</v>
      </c>
      <c r="I25" s="204">
        <v>6287440</v>
      </c>
      <c r="J25" s="94"/>
      <c r="K25" s="94"/>
      <c r="L25" s="193" t="s">
        <v>78</v>
      </c>
      <c r="M25" s="208" t="s">
        <v>53</v>
      </c>
      <c r="N25" s="211"/>
      <c r="O25" s="226">
        <v>243527</v>
      </c>
      <c r="P25" s="229" t="s">
        <v>119</v>
      </c>
    </row>
    <row r="26" spans="1:21" ht="21" x14ac:dyDescent="0.35">
      <c r="A26" s="184"/>
      <c r="B26" s="78" t="s">
        <v>79</v>
      </c>
      <c r="C26" s="216"/>
      <c r="D26" s="216"/>
      <c r="E26" s="191"/>
      <c r="F26" s="217"/>
      <c r="G26" s="205"/>
      <c r="H26" s="217"/>
      <c r="I26" s="205"/>
      <c r="J26" s="126" t="s">
        <v>57</v>
      </c>
      <c r="K26" s="79" t="s">
        <v>111</v>
      </c>
      <c r="L26" s="194"/>
      <c r="M26" s="209"/>
      <c r="N26" s="212"/>
      <c r="O26" s="227"/>
      <c r="P26" s="230"/>
    </row>
    <row r="27" spans="1:21" ht="21" x14ac:dyDescent="0.25">
      <c r="A27" s="184"/>
      <c r="B27" s="78" t="s">
        <v>112</v>
      </c>
      <c r="C27" s="216"/>
      <c r="D27" s="216"/>
      <c r="E27" s="191"/>
      <c r="F27" s="217"/>
      <c r="G27" s="205"/>
      <c r="H27" s="217"/>
      <c r="I27" s="205"/>
      <c r="J27" s="126" t="s">
        <v>55</v>
      </c>
      <c r="K27" s="80" t="s">
        <v>85</v>
      </c>
      <c r="L27" s="194"/>
      <c r="M27" s="209"/>
      <c r="N27" s="212"/>
      <c r="O27" s="227"/>
      <c r="P27" s="230"/>
      <c r="R27" s="108" t="s">
        <v>120</v>
      </c>
      <c r="S27" s="112">
        <f>SUM('แบบ สขร. ต.ค. 66 '!I8:I24,'แบบ สขร. ต.ค. 66 '!I36:I39)</f>
        <v>6769296.9500000002</v>
      </c>
      <c r="U27" s="112">
        <f>SUM('แบบ สขร. ต.ค. 66 '!I25,'แบบ สขร. ต.ค. 66 '!I40)</f>
        <v>6769296.9500000002</v>
      </c>
    </row>
    <row r="28" spans="1:21" ht="21" x14ac:dyDescent="0.25">
      <c r="A28" s="186"/>
      <c r="B28" s="129"/>
      <c r="C28" s="216"/>
      <c r="D28" s="216"/>
      <c r="E28" s="192"/>
      <c r="F28" s="218"/>
      <c r="G28" s="206"/>
      <c r="H28" s="218"/>
      <c r="I28" s="206"/>
      <c r="J28" s="129"/>
      <c r="K28" s="95"/>
      <c r="L28" s="195"/>
      <c r="M28" s="210"/>
      <c r="N28" s="213"/>
      <c r="O28" s="228"/>
      <c r="P28" s="231"/>
    </row>
    <row r="29" spans="1:21" ht="24" customHeight="1" x14ac:dyDescent="0.35">
      <c r="A29" s="85"/>
      <c r="B29" s="199" t="s">
        <v>118</v>
      </c>
      <c r="C29" s="199"/>
      <c r="D29" s="199"/>
      <c r="E29" s="199"/>
      <c r="F29" s="199"/>
      <c r="G29" s="199"/>
      <c r="H29" s="200"/>
      <c r="I29" s="86">
        <f>SUM(I8:I28)</f>
        <v>6769296.9500000002</v>
      </c>
      <c r="J29" s="87"/>
      <c r="K29" s="88"/>
      <c r="L29" s="141"/>
      <c r="M29" s="142"/>
      <c r="N29" s="143"/>
      <c r="O29" s="145"/>
      <c r="P29" s="146"/>
    </row>
    <row r="30" spans="1:21" ht="24" customHeight="1" x14ac:dyDescent="0.35">
      <c r="A30" s="147"/>
      <c r="B30" s="148"/>
      <c r="C30" s="149"/>
      <c r="D30" s="149"/>
      <c r="E30" s="147"/>
      <c r="F30" s="134"/>
      <c r="G30" s="111"/>
      <c r="H30" s="150"/>
      <c r="I30" s="151"/>
      <c r="J30" s="134"/>
      <c r="K30" s="152"/>
      <c r="L30" s="153"/>
      <c r="M30" s="154"/>
      <c r="N30" s="155"/>
      <c r="O30" s="156"/>
      <c r="P30" s="157"/>
      <c r="Q30" s="158"/>
    </row>
    <row r="31" spans="1:21" ht="24" customHeight="1" x14ac:dyDescent="0.25">
      <c r="A31" s="147"/>
      <c r="B31" s="148"/>
      <c r="C31" s="149"/>
      <c r="D31" s="149"/>
      <c r="E31" s="147"/>
      <c r="F31" s="159"/>
      <c r="G31" s="160"/>
      <c r="H31" s="150"/>
      <c r="I31" s="151"/>
      <c r="J31" s="134"/>
      <c r="K31" s="148"/>
      <c r="L31" s="153"/>
      <c r="M31" s="154"/>
      <c r="N31" s="155"/>
      <c r="O31" s="156"/>
      <c r="P31" s="157"/>
      <c r="Q31" s="158"/>
    </row>
    <row r="32" spans="1:21" ht="24" customHeight="1" x14ac:dyDescent="0.25">
      <c r="A32" s="147"/>
      <c r="B32" s="148"/>
      <c r="C32" s="149"/>
      <c r="D32" s="149"/>
      <c r="E32" s="147"/>
      <c r="F32" s="159"/>
      <c r="G32" s="160"/>
      <c r="H32" s="150"/>
      <c r="I32" s="151"/>
      <c r="J32" s="161"/>
      <c r="K32" s="161"/>
      <c r="L32" s="153"/>
      <c r="M32" s="154"/>
      <c r="N32" s="155"/>
      <c r="O32" s="156"/>
      <c r="P32" s="157"/>
      <c r="Q32" s="158"/>
    </row>
    <row r="33" spans="12:16" x14ac:dyDescent="0.25">
      <c r="L33" s="144"/>
      <c r="M33" s="144"/>
      <c r="N33" s="144"/>
      <c r="O33" s="144"/>
      <c r="P33" s="144"/>
    </row>
  </sheetData>
  <mergeCells count="84">
    <mergeCell ref="N25:N28"/>
    <mergeCell ref="O25:O28"/>
    <mergeCell ref="P25:P28"/>
    <mergeCell ref="B29:H29"/>
    <mergeCell ref="I25:I28"/>
    <mergeCell ref="L25:L28"/>
    <mergeCell ref="M25:M28"/>
    <mergeCell ref="G25:G28"/>
    <mergeCell ref="G16:G19"/>
    <mergeCell ref="H16:H19"/>
    <mergeCell ref="I16:I19"/>
    <mergeCell ref="L16:L19"/>
    <mergeCell ref="M16:M19"/>
    <mergeCell ref="A25:A28"/>
    <mergeCell ref="C25:C28"/>
    <mergeCell ref="D25:D28"/>
    <mergeCell ref="E25:E28"/>
    <mergeCell ref="H25:H28"/>
    <mergeCell ref="F25:F28"/>
    <mergeCell ref="A16:A19"/>
    <mergeCell ref="C16:C19"/>
    <mergeCell ref="D16:D19"/>
    <mergeCell ref="E16:E19"/>
    <mergeCell ref="F16:F19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D8:D11"/>
    <mergeCell ref="E8:E11"/>
    <mergeCell ref="H8:H11"/>
    <mergeCell ref="I8:I11"/>
    <mergeCell ref="F8:F9"/>
    <mergeCell ref="G8:G9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F21:F22"/>
    <mergeCell ref="G21:G22"/>
    <mergeCell ref="F23:F24"/>
    <mergeCell ref="G23:G24"/>
    <mergeCell ref="A20:A24"/>
    <mergeCell ref="C20:C24"/>
    <mergeCell ref="D20:D24"/>
    <mergeCell ref="E20:E24"/>
    <mergeCell ref="H20:H24"/>
    <mergeCell ref="O16:O19"/>
    <mergeCell ref="P16:P19"/>
    <mergeCell ref="O20:O24"/>
    <mergeCell ref="P20:P24"/>
    <mergeCell ref="N16:N19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smes ต.ค. 66</vt:lpstr>
      <vt:lpstr>แบบ สขร. ต.ค. 66 </vt:lpstr>
      <vt:lpstr>รวมทุกเดือน</vt:lpstr>
      <vt:lpstr>'smes ต.ค. 66'!Print_Area</vt:lpstr>
      <vt:lpstr>รวมทุกเดือน!Print_Area</vt:lpstr>
      <vt:lpstr>'smes ต.ค.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2023-11-03T02:38:35Z</cp:lastPrinted>
  <dcterms:created xsi:type="dcterms:W3CDTF">2023-11-01T08:56:18Z</dcterms:created>
  <dcterms:modified xsi:type="dcterms:W3CDTF">2023-11-15T07:09:11Z</dcterms:modified>
</cp:coreProperties>
</file>