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751E9609-94EB-48AF-B293-845453A7D56F}" xr6:coauthVersionLast="36" xr6:coauthVersionMax="36" xr10:uidLastSave="{00000000-0000-0000-0000-000000000000}"/>
  <bookViews>
    <workbookView xWindow="0" yWindow="0" windowWidth="28800" windowHeight="12225" firstSheet="13" activeTab="17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สขร_เม.ย. 66" sheetId="42" r:id="rId14"/>
    <sheet name="สขร_พ.ค. 66" sheetId="43" r:id="rId15"/>
    <sheet name="สขร_มิ.ย. 66" sheetId="44" r:id="rId16"/>
    <sheet name="สขร_ก.ค. 66" sheetId="45" r:id="rId17"/>
    <sheet name="สขร_ส.ค. 66" sheetId="46" r:id="rId18"/>
    <sheet name="ตัวอย่างการกรอก สขร. 75%" sheetId="18" r:id="rId19"/>
    <sheet name="เรื่องร้องเรียนจัดซื้อ (ฝสอ.)" sheetId="5" state="hidden" r:id="rId20"/>
  </sheets>
  <definedNames>
    <definedName name="_xlnm.Print_Titles" localSheetId="16">'สขร_ก.ค. 66'!$1:$6</definedName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14">'สขร_พ.ค. 66'!$1:$6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5">'สขร_มิ.ย. 66'!$1:$6</definedName>
    <definedName name="_xlnm.Print_Titles" localSheetId="12">'สขร_มี.ค. 66'!$1:$6</definedName>
    <definedName name="_xlnm.Print_Titles" localSheetId="13">'สขร_เม.ย. 66'!$1:$6</definedName>
    <definedName name="_xlnm.Print_Titles" localSheetId="17">'สขร_ส.ค. 66'!$1:$6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5" l="1"/>
  <c r="G7" i="45" s="1"/>
  <c r="I7" i="45" s="1"/>
  <c r="H7" i="45"/>
  <c r="H9" i="45"/>
  <c r="D9" i="45"/>
  <c r="G9" i="45" s="1"/>
  <c r="I9" i="45" s="1"/>
  <c r="H8" i="45" l="1"/>
  <c r="D8" i="45"/>
  <c r="G8" i="45" s="1"/>
  <c r="I8" i="45" s="1"/>
  <c r="D10" i="44"/>
  <c r="G10" i="44" s="1"/>
  <c r="I10" i="44" s="1"/>
  <c r="H10" i="44"/>
  <c r="H9" i="44" l="1"/>
  <c r="D9" i="44"/>
  <c r="G9" i="44" s="1"/>
  <c r="I9" i="44" s="1"/>
  <c r="H8" i="44"/>
  <c r="D8" i="44"/>
  <c r="G8" i="44" s="1"/>
  <c r="I8" i="44" s="1"/>
  <c r="H7" i="44"/>
  <c r="D7" i="44"/>
  <c r="G7" i="44" s="1"/>
  <c r="I7" i="44" s="1"/>
  <c r="D7" i="43"/>
  <c r="D9" i="43" l="1"/>
  <c r="G9" i="43" s="1"/>
  <c r="I9" i="43" s="1"/>
  <c r="H9" i="43"/>
  <c r="D8" i="43"/>
  <c r="G8" i="43" s="1"/>
  <c r="I8" i="43" s="1"/>
  <c r="H8" i="43"/>
  <c r="H7" i="43"/>
  <c r="G7" i="43"/>
  <c r="I7" i="43" s="1"/>
  <c r="G8" i="42"/>
  <c r="D7" i="42"/>
  <c r="G7" i="42" s="1"/>
  <c r="I7" i="42" s="1"/>
  <c r="H7" i="42"/>
  <c r="H8" i="42" l="1"/>
  <c r="I8" i="42"/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H9" i="39" l="1"/>
  <c r="D9" i="39"/>
  <c r="G9" i="39" s="1"/>
  <c r="I9" i="39" s="1"/>
  <c r="D7" i="39"/>
  <c r="G7" i="39" s="1"/>
  <c r="I7" i="39" s="1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<sst xmlns="http://schemas.openxmlformats.org/spreadsheetml/2006/main" count="1104" uniqueCount="323">
  <si>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</si>
  <si>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</si>
  <si>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</si>
  <si>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</si>
  <si>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</si>
  <si>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</si>
  <si>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</si>
  <si>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</si>
  <si>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</si>
  <si>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</si>
  <si>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</si>
  <si>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</si>
  <si>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</si>
  <si>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</si>
  <si>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</si>
  <si>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</si>
  <si>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</si>
  <si>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</si>
  <si>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</si>
  <si>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</si>
  <si>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</si>
  <si>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</si>
  <si>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</si>
  <si>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</si>
  <si>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</si>
  <si>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</si>
  <si>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</si>
  <si>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</si>
  <si>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</si>
  <si>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</si>
  <si>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</si>
  <si>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</si>
  <si>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</si>
  <si>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</si>
  <si>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</si>
  <si>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</si>
  <si>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</si>
  <si>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</si>
  <si>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</si>
  <si>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</si>
  <si>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</si>
  <si>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</si>
  <si>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</si>
  <si>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</si>
  <si>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</si>
  <si>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</si>
  <si>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</si>
  <si>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</si>
  <si>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</si>
  <si>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</si>
  <si>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</si>
  <si>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</si>
  <si>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</si>
  <si>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</si>
  <si>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</si>
  <si>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</si>
  <si>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</si>
  <si>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</si>
  <si>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</si>
  <si>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</si>
  <si>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</si>
  <si>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</si>
  <si>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</si>
  <si>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</si>
  <si>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</si>
  <si>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</si>
  <si>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</si>
  <si>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</si>
  <si>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</si>
  <si>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</si>
  <si>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</si>
  <si>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</si>
  <si>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</si>
  <si>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</si>
  <si>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</si>
  <si>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</si>
  <si>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</si>
  <si>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</si>
  <si>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</si>
  <si>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</si>
  <si>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</si>
  <si>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</si>
  <si>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</si>
  <si>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</si>
  <si>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</si>
  <si>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</si>
  <si>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</si>
  <si>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</si>
  <si>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</si>
  <si>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</si>
  <si>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</si>
  <si>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</si>
  <si>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</si>
  <si>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</si>
  <si>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</si>
  <si>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</si>
  <si>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</si>
  <si>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</si>
  <si>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</si>
  <si>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</si>
  <si>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</si>
  <si>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</si>
  <si>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</si>
  <si>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</si>
  <si>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</si>
  <si>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</si>
  <si>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</si>
  <si>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</si>
  <si>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</si>
  <si>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</si>
  <si>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</si>
  <si>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</si>
  <si>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</si>
  <si>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</si>
  <si>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</si>
  <si>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</si>
  <si>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</si>
  <si>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</si>
  <si>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</si>
  <si>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</si>
  <si>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</si>
  <si>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</si>
  <si>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</si>
  <si>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</si>
  <si>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</si>
  <si>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</si>
  <si>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</si>
  <si>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</si>
  <si>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</si>
  <si>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</si>
  <si>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</si>
  <si>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</si>
  <si>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</si>
  <si>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</si>
  <si>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</si>
  <si>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</si>
  <si>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</si>
  <si>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</si>
  <si>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</si>
  <si>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</si>
  <si>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</si>
  <si>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</si>
  <si>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</si>
  <si>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</si>
  <si>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</si>
  <si>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</si>
  <si>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</si>
  <si>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</si>
  <si>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</si>
  <si>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</si>
  <si>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</si>
  <si>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</si>
  <si>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</si>
  <si>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</si>
  <si>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</si>
  <si>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</si>
  <si>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</si>
  <si>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</si>
  <si>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</si>
  <si>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</si>
  <si>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</si>
  <si>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</si>
  <si>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</si>
  <si>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</si>
  <si>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</si>
  <si>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</si>
  <si>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</si>
  <si>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</si>
  <si>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</si>
  <si>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</si>
  <si>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</si>
  <si>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</si>
  <si>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</si>
  <si>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</si>
  <si>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</si>
  <si>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</si>
  <si>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</si>
  <si>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</si>
  <si>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</si>
  <si>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</si>
  <si>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</si>
  <si>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</si>
  <si>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</si>
  <si>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</si>
  <si>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</si>
  <si>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</si>
  <si>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</si>
  <si>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</si>
  <si>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</si>
  <si>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</si>
  <si>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</si>
  <si>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</si>
  <si>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</si>
  <si>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</si>
  <si>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</si>
  <si>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</si>
  <si>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</si>
  <si>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</si>
  <si>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</si>
  <si>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</si>
  <si>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</si>
  <si>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</si>
  <si>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</si>
  <si>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</si>
  <si>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</si>
  <si>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</si>
  <si>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</si>
  <si>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</si>
  <si>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</si>
  <si>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</si>
  <si>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</si>
  <si>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</si>
  <si>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</si>
  <si>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</si>
  <si>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</si>
  <si>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</si>
  <si>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</si>
  <si>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</si>
  <si>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</si>
  <si>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</si>
  <si>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</si>
  <si>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</si>
  <si>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</si>
  <si>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</si>
  <si>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</si>
  <si>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</si>
  <si>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</si>
  <si>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</si>
  <si>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</si>
  <si>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</si>
  <si>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</si>
  <si>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</si>
  <si>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</si>
  <si>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</si>
  <si>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</si>
  <si>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</si>
  <si>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</si>
  <si>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</si>
  <si>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</si>
  <si>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</si>
  <si>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</si>
  <si>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</si>
  <si>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</si>
  <si>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</si>
  <si>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</si>
  <si>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</si>
  <si>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</si>
  <si>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</si>
  <si>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</si>
  <si>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</si>
  <si>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</si>
  <si>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</si>
  <si>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</si>
  <si>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</si>
  <si>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</si>
  <si>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</si>
  <si>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</si>
  <si>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</si>
  <si>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</si>
  <si>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</si>
  <si>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</si>
  <si>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</si>
  <si>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</si>
  <si>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</si>
  <si>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</si>
  <si>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</si>
  <si>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</si>
  <si>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</si>
  <si>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</si>
  <si>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</si>
  <si>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วันที่ 3 เมษายน 2566</t>
  </si>
  <si>
    <t>จ้างปรับปรุงแท่นทดสอบมาตรวัดน้ำสำหรับทดสอบ Clamp-on Flow Meter</t>
  </si>
  <si>
    <t>PO.3300059120</t>
  </si>
  <si>
    <t>ลว. 10 เมษายน 2566</t>
  </si>
  <si>
    <t>จ้างตรวจประเมินต่ออายุใบรับรองระบบ ISO 9001:2015</t>
  </si>
  <si>
    <t>ลว. 27 เมษายน 2566</t>
  </si>
  <si>
    <t>PO.3300059298</t>
  </si>
  <si>
    <t>บ. บีเอสไอ กรุ๊ป (ประเทศไทย) จำกัด</t>
  </si>
  <si>
    <t xml:space="preserve">                            สรุปผลการดำเนินการจัดซื้อจัดจ้างในรอบเดือนเมษายน 2566</t>
  </si>
  <si>
    <t>วันที่ 2 พฤษภาคม 2566</t>
  </si>
  <si>
    <t>วันที่ 1 มิถุนายน 2566</t>
  </si>
  <si>
    <t>PO.3300059623</t>
  </si>
  <si>
    <t>ลว. 24 พฤษภาคม 2566</t>
  </si>
  <si>
    <t>ลว. 26 พฤษภาคม 2566</t>
  </si>
  <si>
    <t>PO.3300059661</t>
  </si>
  <si>
    <t>หมึกพิมพ์ จำนวน 5 รายการ</t>
  </si>
  <si>
    <t>จ้างซ่อมและปรับปรุงเครื่องอัดแรงดันมาตรวัดน้ำและเครื่องทดสอบความเที่ยงตรงมาตรวัดน้ำ</t>
  </si>
  <si>
    <t>บ. ออโรร่า ออสเตรลิส จำกัด</t>
  </si>
  <si>
    <t>กล่องในและกล่องนอกบรรจุมาตรวัดน้ำ จำนวน 4 รายการ</t>
  </si>
  <si>
    <t>PO.3300059708</t>
  </si>
  <si>
    <t>ลว. 30 พฤษภาคม 2566</t>
  </si>
  <si>
    <t xml:space="preserve">                            สรุปผลการดำเนินการจัดซื้อจัดจ้างในรอบเดือนพฤษภาคม 2566</t>
  </si>
  <si>
    <t>ลว. 9 มิถุนายน 2566</t>
  </si>
  <si>
    <t>PO.3300059848</t>
  </si>
  <si>
    <t>PO.3300059992</t>
  </si>
  <si>
    <t>ลว. 21 มิถุนายน 2566</t>
  </si>
  <si>
    <t>วัสดุอุปกรณ์ในการซ่อมมาตรวัดน้ำ จำนวน 10 รายการ</t>
  </si>
  <si>
    <t>จ้างล้างและสอบเทียบมาตรวัดน้ำอิเล็กทรอนิกส์แบบอัลตร้าโซนิก จำนวน 2 รายการ</t>
  </si>
  <si>
    <t>หจก. ธาราเอ็นจิเนียริ่ง</t>
  </si>
  <si>
    <t>บ. ไทยมิเตอร์ จำกัด</t>
  </si>
  <si>
    <t>วันที่ 3 กรกฎาคม 2566</t>
  </si>
  <si>
    <t xml:space="preserve">                            สรุปผลการดำเนินการจัดซื้อจัดจ้างในรอบเดือนมิถุนายน 2566</t>
  </si>
  <si>
    <t xml:space="preserve">ปะเก็นยางยูเนียนมาตรวัดน้ำ ขนาด ศก. 3/4 นิ้ว </t>
  </si>
  <si>
    <t>PO.3300060043</t>
  </si>
  <si>
    <t>ลว. 26 มิถุนายน 2566</t>
  </si>
  <si>
    <t>จ้างซ่อมบำรุงเครื่องทดสอบความเที่ยงตรงมาตรวัดน้ำ</t>
  </si>
  <si>
    <t>PO.3300060044</t>
  </si>
  <si>
    <t>บ. กู๊ดวาล์ว จำกัด</t>
  </si>
  <si>
    <t xml:space="preserve">                            สรุปผลการดำเนินการจัดซื้อจัดจ้างในรอบเดือนกรกฎาคม 2566</t>
  </si>
  <si>
    <t>วันที่ 3 สิงหาคม 2566</t>
  </si>
  <si>
    <t>หมึกเครื่องพิมพ์ จำนวน 6 รายการ</t>
  </si>
  <si>
    <t>ลว. 25 กรกฎาคม 2566</t>
  </si>
  <si>
    <t>PO.3300060395</t>
  </si>
  <si>
    <t>ลว. 17 กรกฎาคม 2566</t>
  </si>
  <si>
    <t>ลว. 18 กรกฎาคม 2566</t>
  </si>
  <si>
    <t>PO.3300060298</t>
  </si>
  <si>
    <t>PO.3300060315</t>
  </si>
  <si>
    <t>หจก. ฤทธินันท์เอ็นจิเนียริ่ง จำกัด</t>
  </si>
  <si>
    <t>ถุงบรรจุ ขนาด 18”X 30” และถุงบรรจุ (Big Bag)</t>
  </si>
  <si>
    <t>อะไหล่มาตรวัดน้ำ ยี่ห้อ ASAHI และ ยี่ห้อ APATOR</t>
  </si>
  <si>
    <t>วันที่ 1 กันยายน 2566</t>
  </si>
  <si>
    <t>-</t>
  </si>
  <si>
    <t xml:space="preserve">                            สรุปผลการดำเนินการจัดซื้อจัดจ้างในรอบเดือนสิงหาคม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</si>
</sst>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5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s="44" customFormat="1" x14ac:dyDescent="0.2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41"/>
      <c r="Q2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134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43.5" x14ac:dyDescent="0.2">
      <c r="A6" s="131"/>
      <c r="B6" s="131"/>
      <c r="C6" s="126"/>
      <c r="D6" s="126"/>
      <c r="E6" s="132"/>
      <c r="F6" s="69" t="s">
        <v>9</v>
      </c>
      <c r="G6" s="68" t="s">
        <v>15</v>
      </c>
      <c r="H6" s="68" t="s">
        <v>10</v>
      </c>
      <c r="I6" s="68" t="s">
        <v>135</v>
      </c>
      <c r="J6" s="126"/>
      <c r="K6" s="126"/>
      <c r="L6" s="126"/>
      <c r="M6" s="127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0" t="s">
        <v>129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s="44" customFormat="1" x14ac:dyDescent="0.2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41"/>
      <c r="Q2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46" t="s">
        <v>9</v>
      </c>
      <c r="G6" s="62" t="s">
        <v>15</v>
      </c>
      <c r="H6" s="62" t="s">
        <v>10</v>
      </c>
      <c r="I6" s="62" t="s">
        <v>11</v>
      </c>
      <c r="J6" s="126"/>
      <c r="K6" s="126"/>
      <c r="L6" s="126"/>
      <c r="M6" s="127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73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71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69" t="s">
        <v>9</v>
      </c>
      <c r="G6" s="68" t="s">
        <v>15</v>
      </c>
      <c r="H6" s="68" t="s">
        <v>10</v>
      </c>
      <c r="I6" s="68" t="s">
        <v>11</v>
      </c>
      <c r="J6" s="126"/>
      <c r="K6" s="126"/>
      <c r="L6" s="126"/>
      <c r="M6" s="127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130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131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31" t="s">
        <v>1</v>
      </c>
      <c r="B6" s="131" t="s">
        <v>2</v>
      </c>
      <c r="C6" s="126" t="s">
        <v>22</v>
      </c>
      <c r="D6" s="126" t="s">
        <v>3</v>
      </c>
      <c r="E6" s="132" t="s">
        <v>4</v>
      </c>
      <c r="F6" s="133" t="s">
        <v>5</v>
      </c>
      <c r="G6" s="133"/>
      <c r="H6" s="126" t="s">
        <v>6</v>
      </c>
      <c r="I6" s="126"/>
      <c r="J6" s="126" t="s">
        <v>7</v>
      </c>
      <c r="K6" s="126" t="s">
        <v>8</v>
      </c>
      <c r="L6" s="126"/>
      <c r="M6" s="127" t="s">
        <v>62</v>
      </c>
      <c r="N6" s="128" t="s">
        <v>23</v>
      </c>
      <c r="O6" s="129"/>
    </row>
    <row r="7" spans="1:18" s="44" customFormat="1" ht="65.25" x14ac:dyDescent="0.2">
      <c r="A7" s="131"/>
      <c r="B7" s="131"/>
      <c r="C7" s="126"/>
      <c r="D7" s="126"/>
      <c r="E7" s="132"/>
      <c r="F7" s="69" t="s">
        <v>9</v>
      </c>
      <c r="G7" s="68" t="s">
        <v>15</v>
      </c>
      <c r="H7" s="68" t="s">
        <v>10</v>
      </c>
      <c r="I7" s="68" t="s">
        <v>11</v>
      </c>
      <c r="J7" s="126"/>
      <c r="K7" s="126"/>
      <c r="L7" s="126"/>
      <c r="M7" s="127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0" t="s">
        <v>160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s="44" customFormat="1" x14ac:dyDescent="0.2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41"/>
      <c r="Q2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152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82" t="s">
        <v>9</v>
      </c>
      <c r="G6" s="80" t="s">
        <v>15</v>
      </c>
      <c r="H6" s="80" t="s">
        <v>10</v>
      </c>
      <c r="I6" s="80" t="s">
        <v>159</v>
      </c>
      <c r="J6" s="126"/>
      <c r="K6" s="126"/>
      <c r="L6" s="126"/>
      <c r="M6" s="127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30" t="s">
        <v>151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8" s="44" customFormat="1" x14ac:dyDescent="0.2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41"/>
      <c r="Q2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152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72" t="s">
        <v>9</v>
      </c>
      <c r="G6" s="71" t="s">
        <v>15</v>
      </c>
      <c r="H6" s="71" t="s">
        <v>10</v>
      </c>
      <c r="I6" s="71" t="s">
        <v>159</v>
      </c>
      <c r="J6" s="126"/>
      <c r="K6" s="126"/>
      <c r="L6" s="126"/>
      <c r="M6" s="127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130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136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31" t="s">
        <v>1</v>
      </c>
      <c r="B6" s="131" t="s">
        <v>2</v>
      </c>
      <c r="C6" s="126" t="s">
        <v>22</v>
      </c>
      <c r="D6" s="126" t="s">
        <v>3</v>
      </c>
      <c r="E6" s="132" t="s">
        <v>4</v>
      </c>
      <c r="F6" s="133" t="s">
        <v>5</v>
      </c>
      <c r="G6" s="133"/>
      <c r="H6" s="126" t="s">
        <v>6</v>
      </c>
      <c r="I6" s="126"/>
      <c r="J6" s="126" t="s">
        <v>7</v>
      </c>
      <c r="K6" s="126" t="s">
        <v>8</v>
      </c>
      <c r="L6" s="126"/>
      <c r="M6" s="127" t="s">
        <v>62</v>
      </c>
      <c r="N6" s="128" t="s">
        <v>23</v>
      </c>
      <c r="O6" s="129"/>
    </row>
    <row r="7" spans="1:18" s="44" customFormat="1" ht="65.25" x14ac:dyDescent="0.2">
      <c r="A7" s="131"/>
      <c r="B7" s="131"/>
      <c r="C7" s="126"/>
      <c r="D7" s="126"/>
      <c r="E7" s="132"/>
      <c r="F7" s="72" t="s">
        <v>9</v>
      </c>
      <c r="G7" s="71" t="s">
        <v>15</v>
      </c>
      <c r="H7" s="71" t="s">
        <v>10</v>
      </c>
      <c r="I7" s="71" t="s">
        <v>11</v>
      </c>
      <c r="J7" s="126"/>
      <c r="K7" s="126"/>
      <c r="L7" s="126"/>
      <c r="M7" s="127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10" zoomScaleNormal="100" zoomScalePageLayoutView="90" workbookViewId="0">
      <selection activeCell="B18" sqref="B18:L1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162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161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86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4" zoomScaleNormal="100" zoomScalePageLayoutView="90" workbookViewId="0">
      <selection activeCell="F9" sqref="F9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197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196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89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zoomScaleNormal="100" zoomScalePageLayoutView="90" workbookViewId="0">
      <selection activeCell="B11" sqref="B11:L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136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96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7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2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252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251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99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C12" sqref="C1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262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261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02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00" t="s">
        <v>24</v>
      </c>
      <c r="O6" s="48" t="s">
        <v>101</v>
      </c>
    </row>
    <row r="7" spans="1:18" s="44" customFormat="1" ht="61.9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66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topLeftCell="A4" zoomScaleNormal="100" zoomScalePageLayoutView="90" workbookViewId="0">
      <selection activeCell="J15" sqref="J15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270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12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10" t="s">
        <v>24</v>
      </c>
      <c r="O6" s="48" t="s">
        <v>101</v>
      </c>
    </row>
    <row r="7" spans="1:18" ht="65.25" x14ac:dyDescent="0.5">
      <c r="A7" s="113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</row>
    <row r="8" spans="1:18" s="44" customFormat="1" ht="66.75" customHeight="1" x14ac:dyDescent="0.2">
      <c r="A8" s="49">
        <v>2</v>
      </c>
      <c r="B8" s="91" t="s">
        <v>271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744-6006-4DF8-BB73-63229DF89B58}">
  <sheetPr>
    <tabColor theme="6" tint="0.39997558519241921"/>
  </sheetPr>
  <dimension ref="A1:R8"/>
  <sheetViews>
    <sheetView zoomScaleNormal="100" zoomScalePageLayoutView="90" workbookViewId="0">
      <selection activeCell="B8" sqref="B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278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279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16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14" t="s">
        <v>24</v>
      </c>
      <c r="O6" s="48" t="s">
        <v>101</v>
      </c>
    </row>
    <row r="7" spans="1:18" ht="45" customHeight="1" x14ac:dyDescent="0.5">
      <c r="A7" s="113">
        <v>1</v>
      </c>
      <c r="B7" s="66" t="s">
        <v>173</v>
      </c>
      <c r="C7" s="93">
        <v>9900</v>
      </c>
      <c r="D7" s="93">
        <f>C7*1.07</f>
        <v>10593</v>
      </c>
      <c r="E7" s="39" t="s">
        <v>13</v>
      </c>
      <c r="F7" s="39" t="s">
        <v>181</v>
      </c>
      <c r="G7" s="53">
        <f t="shared" ref="G7" si="0">D7</f>
        <v>10593</v>
      </c>
      <c r="H7" s="52" t="str">
        <f t="shared" ref="H7:I7" si="1">F7</f>
        <v>บ. ยูไนเต็ด พีพีอาร์ กรุ๊ป จำกัด</v>
      </c>
      <c r="I7" s="53">
        <f t="shared" si="1"/>
        <v>10593</v>
      </c>
      <c r="J7" s="54" t="s">
        <v>75</v>
      </c>
      <c r="K7" s="55" t="s">
        <v>272</v>
      </c>
      <c r="L7" s="56" t="s">
        <v>273</v>
      </c>
      <c r="M7" s="43"/>
    </row>
    <row r="8" spans="1:18" s="44" customFormat="1" ht="60" customHeight="1" x14ac:dyDescent="0.2">
      <c r="A8" s="49">
        <v>2</v>
      </c>
      <c r="B8" s="91" t="s">
        <v>274</v>
      </c>
      <c r="C8" s="53">
        <v>50500</v>
      </c>
      <c r="D8" s="109">
        <v>48150</v>
      </c>
      <c r="E8" s="39" t="s">
        <v>13</v>
      </c>
      <c r="F8" s="39" t="s">
        <v>277</v>
      </c>
      <c r="G8" s="53">
        <f>D8</f>
        <v>48150</v>
      </c>
      <c r="H8" s="53" t="str">
        <f>F8</f>
        <v>บ. บีเอสไอ กรุ๊ป (ประเทศไทย) จำกัด</v>
      </c>
      <c r="I8" s="53">
        <f>G8</f>
        <v>48150</v>
      </c>
      <c r="J8" s="54" t="s">
        <v>75</v>
      </c>
      <c r="K8" s="106" t="s">
        <v>276</v>
      </c>
      <c r="L8" s="56" t="s">
        <v>275</v>
      </c>
      <c r="M8" s="115"/>
      <c r="N8" s="114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3AC3-E4CB-449F-A606-39CC99D0442A}">
  <sheetPr>
    <tabColor theme="6" tint="0.39997558519241921"/>
  </sheetPr>
  <dimension ref="A1:R9"/>
  <sheetViews>
    <sheetView topLeftCell="A2" zoomScaleNormal="100" zoomScalePageLayoutView="90" workbookViewId="0">
      <selection activeCell="A7" sqref="A7:L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291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280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19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17" t="s">
        <v>24</v>
      </c>
      <c r="O6" s="48" t="s">
        <v>101</v>
      </c>
    </row>
    <row r="7" spans="1:18" ht="45" customHeight="1" x14ac:dyDescent="0.5">
      <c r="A7" s="113">
        <v>1</v>
      </c>
      <c r="B7" s="66" t="s">
        <v>285</v>
      </c>
      <c r="C7" s="93">
        <v>38850</v>
      </c>
      <c r="D7" s="93">
        <f>C7*1.07</f>
        <v>41569.5</v>
      </c>
      <c r="E7" s="39" t="s">
        <v>13</v>
      </c>
      <c r="F7" s="39" t="s">
        <v>181</v>
      </c>
      <c r="G7" s="53">
        <f t="shared" ref="G7" si="0">D7</f>
        <v>41569.5</v>
      </c>
      <c r="H7" s="52" t="str">
        <f t="shared" ref="H7:I7" si="1">F7</f>
        <v>บ. ยูไนเต็ด พีพีอาร์ กรุ๊ป จำกัด</v>
      </c>
      <c r="I7" s="53">
        <f t="shared" si="1"/>
        <v>41569.5</v>
      </c>
      <c r="J7" s="54" t="s">
        <v>75</v>
      </c>
      <c r="K7" s="55" t="s">
        <v>281</v>
      </c>
      <c r="L7" s="56" t="s">
        <v>282</v>
      </c>
      <c r="M7" s="43"/>
    </row>
    <row r="8" spans="1:18" s="44" customFormat="1" ht="64.900000000000006" customHeight="1" x14ac:dyDescent="0.2">
      <c r="A8" s="49">
        <v>2</v>
      </c>
      <c r="B8" s="91" t="s">
        <v>286</v>
      </c>
      <c r="C8" s="53">
        <v>140000</v>
      </c>
      <c r="D8" s="109">
        <f>C8*1.07</f>
        <v>149800</v>
      </c>
      <c r="E8" s="39" t="s">
        <v>13</v>
      </c>
      <c r="F8" s="39" t="s">
        <v>287</v>
      </c>
      <c r="G8" s="53">
        <f>D8</f>
        <v>149800</v>
      </c>
      <c r="H8" s="53" t="str">
        <f>F8</f>
        <v>บ. ออโรร่า ออสเตรลิส จำกัด</v>
      </c>
      <c r="I8" s="53">
        <f>G8</f>
        <v>149800</v>
      </c>
      <c r="J8" s="54" t="s">
        <v>75</v>
      </c>
      <c r="K8" s="106" t="s">
        <v>284</v>
      </c>
      <c r="L8" s="56" t="s">
        <v>283</v>
      </c>
      <c r="M8" s="118"/>
      <c r="N8" s="117"/>
      <c r="O8" s="48"/>
    </row>
    <row r="9" spans="1:18" ht="43.5" x14ac:dyDescent="0.5">
      <c r="A9" s="113">
        <v>3</v>
      </c>
      <c r="B9" s="66" t="s">
        <v>288</v>
      </c>
      <c r="C9" s="53">
        <v>94370</v>
      </c>
      <c r="D9" s="109">
        <f>C9*1.07</f>
        <v>100975.90000000001</v>
      </c>
      <c r="E9" s="39" t="s">
        <v>13</v>
      </c>
      <c r="F9" s="39" t="s">
        <v>224</v>
      </c>
      <c r="G9" s="53">
        <f>D9</f>
        <v>100975.90000000001</v>
      </c>
      <c r="H9" s="53" t="str">
        <f>F9</f>
        <v>บ. แอคเดอร์ จำกัด</v>
      </c>
      <c r="I9" s="53">
        <f>G9</f>
        <v>100975.90000000001</v>
      </c>
      <c r="J9" s="54" t="s">
        <v>75</v>
      </c>
      <c r="K9" s="106" t="s">
        <v>289</v>
      </c>
      <c r="L9" s="56" t="s">
        <v>290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075E-2BD8-4BAF-A007-5D192D573897}">
  <sheetPr>
    <tabColor theme="6" tint="0.39997558519241921"/>
  </sheetPr>
  <dimension ref="A1:R10"/>
  <sheetViews>
    <sheetView topLeftCell="A4" zoomScaleNormal="100" zoomScalePageLayoutView="90" workbookViewId="0">
      <selection activeCell="C8" sqref="C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300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21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20" t="s">
        <v>24</v>
      </c>
      <c r="O6" s="48" t="s">
        <v>101</v>
      </c>
    </row>
    <row r="7" spans="1:18" ht="43.5" x14ac:dyDescent="0.5">
      <c r="A7" s="113">
        <v>1</v>
      </c>
      <c r="B7" s="108" t="s">
        <v>296</v>
      </c>
      <c r="C7" s="53">
        <v>23650</v>
      </c>
      <c r="D7" s="109">
        <f t="shared" ref="D7:D8" si="0">C7*1.07</f>
        <v>25305.5</v>
      </c>
      <c r="E7" s="39" t="s">
        <v>13</v>
      </c>
      <c r="F7" s="39" t="s">
        <v>298</v>
      </c>
      <c r="G7" s="53">
        <f t="shared" ref="G7:G9" si="1">D7</f>
        <v>25305.5</v>
      </c>
      <c r="H7" s="53" t="str">
        <f t="shared" ref="H7:I9" si="2">F7</f>
        <v>หจก. ธาราเอ็นจิเนียริ่ง</v>
      </c>
      <c r="I7" s="53">
        <f t="shared" si="2"/>
        <v>25305.5</v>
      </c>
      <c r="J7" s="54" t="s">
        <v>75</v>
      </c>
      <c r="K7" s="106" t="s">
        <v>293</v>
      </c>
      <c r="L7" s="56" t="s">
        <v>292</v>
      </c>
    </row>
    <row r="8" spans="1:18" ht="65.25" x14ac:dyDescent="0.5">
      <c r="A8" s="113">
        <v>2</v>
      </c>
      <c r="B8" s="66" t="s">
        <v>297</v>
      </c>
      <c r="C8" s="53">
        <v>125000</v>
      </c>
      <c r="D8" s="109">
        <f t="shared" si="0"/>
        <v>133750</v>
      </c>
      <c r="E8" s="39" t="s">
        <v>13</v>
      </c>
      <c r="F8" s="39" t="s">
        <v>299</v>
      </c>
      <c r="G8" s="53">
        <f t="shared" si="1"/>
        <v>133750</v>
      </c>
      <c r="H8" s="53" t="str">
        <f t="shared" si="2"/>
        <v>บ. ไทยมิเตอร์ จำกัด</v>
      </c>
      <c r="I8" s="53">
        <f t="shared" si="2"/>
        <v>133750</v>
      </c>
      <c r="J8" s="54" t="s">
        <v>75</v>
      </c>
      <c r="K8" s="106" t="s">
        <v>294</v>
      </c>
      <c r="L8" s="56" t="s">
        <v>295</v>
      </c>
    </row>
    <row r="9" spans="1:18" ht="43.5" x14ac:dyDescent="0.5">
      <c r="A9" s="113">
        <v>3</v>
      </c>
      <c r="B9" s="66" t="s">
        <v>302</v>
      </c>
      <c r="C9" s="93">
        <v>90000</v>
      </c>
      <c r="D9" s="93">
        <f>C9*1.07</f>
        <v>96300</v>
      </c>
      <c r="E9" s="39" t="s">
        <v>13</v>
      </c>
      <c r="F9" s="39" t="s">
        <v>109</v>
      </c>
      <c r="G9" s="53">
        <f t="shared" si="1"/>
        <v>96300</v>
      </c>
      <c r="H9" s="52" t="str">
        <f t="shared" si="2"/>
        <v>บ. ยูเอชเอ็ม จำกัด</v>
      </c>
      <c r="I9" s="53">
        <f t="shared" si="2"/>
        <v>96300</v>
      </c>
      <c r="J9" s="54" t="s">
        <v>75</v>
      </c>
      <c r="K9" s="55" t="s">
        <v>303</v>
      </c>
      <c r="L9" s="56" t="s">
        <v>304</v>
      </c>
    </row>
    <row r="10" spans="1:18" ht="43.5" x14ac:dyDescent="0.5">
      <c r="A10" s="113">
        <v>4</v>
      </c>
      <c r="B10" s="63" t="s">
        <v>305</v>
      </c>
      <c r="C10" s="93">
        <v>112340</v>
      </c>
      <c r="D10" s="93">
        <f>C10*1.07</f>
        <v>120203.8</v>
      </c>
      <c r="E10" s="39" t="s">
        <v>13</v>
      </c>
      <c r="F10" s="39" t="s">
        <v>307</v>
      </c>
      <c r="G10" s="53">
        <f t="shared" ref="G10" si="3">D10</f>
        <v>120203.8</v>
      </c>
      <c r="H10" s="52" t="str">
        <f t="shared" ref="H10" si="4">F10</f>
        <v>บ. กู๊ดวาล์ว จำกัด</v>
      </c>
      <c r="I10" s="53">
        <f t="shared" ref="I10" si="5">G10</f>
        <v>120203.8</v>
      </c>
      <c r="J10" s="54" t="s">
        <v>75</v>
      </c>
      <c r="K10" s="55" t="s">
        <v>306</v>
      </c>
      <c r="L10" s="56" t="s">
        <v>304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F9D1-00FD-4948-B814-C388869C6FE1}">
  <sheetPr>
    <tabColor theme="6" tint="0.39997558519241921"/>
  </sheetPr>
  <dimension ref="A1:R9"/>
  <sheetViews>
    <sheetView zoomScaleNormal="100" zoomScalePageLayoutView="90" workbookViewId="0">
      <selection activeCell="B11" sqref="B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308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309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23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22" t="s">
        <v>24</v>
      </c>
      <c r="O6" s="48" t="s">
        <v>101</v>
      </c>
    </row>
    <row r="7" spans="1:18" ht="50.45" customHeight="1" x14ac:dyDescent="0.5">
      <c r="A7" s="113">
        <v>1</v>
      </c>
      <c r="B7" s="108" t="s">
        <v>319</v>
      </c>
      <c r="C7" s="53">
        <v>165500</v>
      </c>
      <c r="D7" s="109">
        <f t="shared" ref="D7:D8" si="0">C7*1.07</f>
        <v>177085</v>
      </c>
      <c r="E7" s="39" t="s">
        <v>13</v>
      </c>
      <c r="F7" s="39" t="s">
        <v>138</v>
      </c>
      <c r="G7" s="53">
        <f t="shared" ref="G7:G9" si="1">D7</f>
        <v>177085</v>
      </c>
      <c r="H7" s="53" t="str">
        <f t="shared" ref="H7:I9" si="2">F7</f>
        <v>บ. จินดาสุขคอมเมอร์เชียล (1980) จำกัด</v>
      </c>
      <c r="I7" s="53">
        <f t="shared" si="2"/>
        <v>177085</v>
      </c>
      <c r="J7" s="54" t="s">
        <v>75</v>
      </c>
      <c r="K7" s="106" t="s">
        <v>315</v>
      </c>
      <c r="L7" s="56" t="s">
        <v>313</v>
      </c>
    </row>
    <row r="8" spans="1:18" ht="50.45" customHeight="1" x14ac:dyDescent="0.5">
      <c r="A8" s="113">
        <v>2</v>
      </c>
      <c r="B8" s="66" t="s">
        <v>318</v>
      </c>
      <c r="C8" s="53">
        <v>86500</v>
      </c>
      <c r="D8" s="109">
        <f t="shared" si="0"/>
        <v>92555</v>
      </c>
      <c r="E8" s="39" t="s">
        <v>13</v>
      </c>
      <c r="F8" s="39" t="s">
        <v>317</v>
      </c>
      <c r="G8" s="53">
        <f t="shared" si="1"/>
        <v>92555</v>
      </c>
      <c r="H8" s="53" t="str">
        <f t="shared" si="2"/>
        <v>หจก. ฤทธินันท์เอ็นจิเนียริ่ง จำกัด</v>
      </c>
      <c r="I8" s="53">
        <f t="shared" si="2"/>
        <v>92555</v>
      </c>
      <c r="J8" s="54" t="s">
        <v>75</v>
      </c>
      <c r="K8" s="106" t="s">
        <v>316</v>
      </c>
      <c r="L8" s="56" t="s">
        <v>314</v>
      </c>
    </row>
    <row r="9" spans="1:18" ht="50.45" customHeight="1" x14ac:dyDescent="0.5">
      <c r="A9" s="113">
        <v>3</v>
      </c>
      <c r="B9" s="66" t="s">
        <v>310</v>
      </c>
      <c r="C9" s="93">
        <v>31050</v>
      </c>
      <c r="D9" s="93">
        <f>C9*1.07</f>
        <v>33223.5</v>
      </c>
      <c r="E9" s="39" t="s">
        <v>13</v>
      </c>
      <c r="F9" s="39" t="s">
        <v>181</v>
      </c>
      <c r="G9" s="53">
        <f t="shared" si="1"/>
        <v>33223.5</v>
      </c>
      <c r="H9" s="52" t="str">
        <f t="shared" si="2"/>
        <v>บ. ยูไนเต็ด พีพีอาร์ กรุ๊ป จำกัด</v>
      </c>
      <c r="I9" s="53">
        <f t="shared" si="2"/>
        <v>33223.5</v>
      </c>
      <c r="J9" s="54" t="s">
        <v>75</v>
      </c>
      <c r="K9" s="55" t="s">
        <v>312</v>
      </c>
      <c r="L9" s="56" t="s">
        <v>311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2EFB-D1E6-4103-BC39-42C34798F6E9}">
  <sheetPr>
    <tabColor theme="6" tint="0.39997558519241921"/>
  </sheetPr>
  <dimension ref="A1:R7"/>
  <sheetViews>
    <sheetView tabSelected="1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30" t="s">
        <v>322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30" t="s">
        <v>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2"/>
      <c r="N2" s="41"/>
      <c r="O2" s="41"/>
      <c r="P2" s="41"/>
      <c r="Q2" s="41"/>
      <c r="R2" s="41"/>
    </row>
    <row r="3" spans="1:18" x14ac:dyDescent="0.5">
      <c r="A3" s="130" t="s">
        <v>320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31" t="s">
        <v>1</v>
      </c>
      <c r="B5" s="131" t="s">
        <v>2</v>
      </c>
      <c r="C5" s="126" t="s">
        <v>22</v>
      </c>
      <c r="D5" s="126" t="s">
        <v>3</v>
      </c>
      <c r="E5" s="132" t="s">
        <v>4</v>
      </c>
      <c r="F5" s="133" t="s">
        <v>5</v>
      </c>
      <c r="G5" s="133"/>
      <c r="H5" s="126" t="s">
        <v>6</v>
      </c>
      <c r="I5" s="126"/>
      <c r="J5" s="126" t="s">
        <v>7</v>
      </c>
      <c r="K5" s="126" t="s">
        <v>8</v>
      </c>
      <c r="L5" s="126"/>
      <c r="M5" s="127" t="s">
        <v>62</v>
      </c>
      <c r="N5" s="128" t="s">
        <v>23</v>
      </c>
      <c r="O5" s="129"/>
    </row>
    <row r="6" spans="1:18" s="44" customFormat="1" ht="65.25" x14ac:dyDescent="0.2">
      <c r="A6" s="131"/>
      <c r="B6" s="131"/>
      <c r="C6" s="126"/>
      <c r="D6" s="126"/>
      <c r="E6" s="132"/>
      <c r="F6" s="125" t="s">
        <v>9</v>
      </c>
      <c r="G6" s="84" t="s">
        <v>15</v>
      </c>
      <c r="H6" s="84" t="s">
        <v>10</v>
      </c>
      <c r="I6" s="84" t="s">
        <v>11</v>
      </c>
      <c r="J6" s="126"/>
      <c r="K6" s="126"/>
      <c r="L6" s="126"/>
      <c r="M6" s="127"/>
      <c r="N6" s="124" t="s">
        <v>24</v>
      </c>
      <c r="O6" s="48" t="s">
        <v>101</v>
      </c>
    </row>
    <row r="7" spans="1:18" ht="50.45" customHeight="1" x14ac:dyDescent="0.5">
      <c r="A7" s="113" t="s">
        <v>321</v>
      </c>
      <c r="B7" s="106" t="s">
        <v>321</v>
      </c>
      <c r="C7" s="53" t="s">
        <v>321</v>
      </c>
      <c r="D7" s="109" t="s">
        <v>321</v>
      </c>
      <c r="E7" s="39" t="s">
        <v>321</v>
      </c>
      <c r="F7" s="39" t="s">
        <v>321</v>
      </c>
      <c r="G7" s="53" t="s">
        <v>321</v>
      </c>
      <c r="H7" s="53" t="s">
        <v>321</v>
      </c>
      <c r="I7" s="53" t="s">
        <v>321</v>
      </c>
      <c r="J7" s="54" t="s">
        <v>321</v>
      </c>
      <c r="K7" s="106" t="s">
        <v>321</v>
      </c>
      <c r="L7" s="56" t="s">
        <v>321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36" t="s">
        <v>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36" t="s">
        <v>70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35"/>
      <c r="N2" s="35"/>
      <c r="O2" s="35"/>
      <c r="P2" s="35"/>
      <c r="Q2" s="35"/>
      <c r="R2" s="35"/>
    </row>
    <row r="3" spans="1:18" ht="18.75" x14ac:dyDescent="0.25">
      <c r="A3" s="136" t="s">
        <v>71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37" t="s">
        <v>1</v>
      </c>
      <c r="B6" s="137" t="s">
        <v>2</v>
      </c>
      <c r="C6" s="138" t="s">
        <v>22</v>
      </c>
      <c r="D6" s="138" t="s">
        <v>3</v>
      </c>
      <c r="E6" s="139" t="s">
        <v>4</v>
      </c>
      <c r="F6" s="140" t="s">
        <v>5</v>
      </c>
      <c r="G6" s="140"/>
      <c r="H6" s="138" t="s">
        <v>6</v>
      </c>
      <c r="I6" s="138"/>
      <c r="J6" s="138" t="s">
        <v>7</v>
      </c>
      <c r="K6" s="138" t="s">
        <v>8</v>
      </c>
      <c r="L6" s="138"/>
      <c r="M6" s="141" t="s">
        <v>62</v>
      </c>
      <c r="N6" s="134" t="s">
        <v>23</v>
      </c>
      <c r="O6" s="135"/>
    </row>
    <row r="7" spans="1:18" s="9" customFormat="1" ht="56.25" x14ac:dyDescent="0.2">
      <c r="A7" s="137"/>
      <c r="B7" s="137"/>
      <c r="C7" s="138"/>
      <c r="D7" s="138"/>
      <c r="E7" s="139"/>
      <c r="F7" s="37" t="s">
        <v>9</v>
      </c>
      <c r="G7" s="36" t="s">
        <v>15</v>
      </c>
      <c r="H7" s="36" t="s">
        <v>10</v>
      </c>
      <c r="I7" s="36" t="s">
        <v>11</v>
      </c>
      <c r="J7" s="138"/>
      <c r="K7" s="138"/>
      <c r="L7" s="138"/>
      <c r="M7" s="141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48" t="s">
        <v>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x14ac:dyDescent="0.35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x14ac:dyDescent="0.35">
      <c r="A3" s="148" t="s">
        <v>18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ht="28.5" customHeight="1" x14ac:dyDescent="0.3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ht="37.9" customHeight="1" x14ac:dyDescent="0.35">
      <c r="A5" s="150" t="s">
        <v>1</v>
      </c>
      <c r="B5" s="150" t="s">
        <v>2</v>
      </c>
      <c r="C5" s="151" t="s">
        <v>12</v>
      </c>
      <c r="D5" s="151" t="s">
        <v>3</v>
      </c>
      <c r="E5" s="153" t="s">
        <v>4</v>
      </c>
      <c r="F5" s="154" t="s">
        <v>5</v>
      </c>
      <c r="G5" s="155"/>
      <c r="H5" s="142" t="s">
        <v>6</v>
      </c>
      <c r="I5" s="143"/>
      <c r="J5" s="144" t="s">
        <v>7</v>
      </c>
      <c r="K5" s="144" t="s">
        <v>8</v>
      </c>
      <c r="L5" s="144"/>
    </row>
    <row r="6" spans="1:12" ht="69" customHeight="1" x14ac:dyDescent="0.35">
      <c r="A6" s="150"/>
      <c r="B6" s="150"/>
      <c r="C6" s="152"/>
      <c r="D6" s="152"/>
      <c r="E6" s="153"/>
      <c r="F6" s="3" t="s">
        <v>9</v>
      </c>
      <c r="G6" s="4" t="s">
        <v>16</v>
      </c>
      <c r="H6" s="4" t="s">
        <v>10</v>
      </c>
      <c r="I6" s="4" t="s">
        <v>11</v>
      </c>
      <c r="J6" s="144"/>
      <c r="K6" s="144"/>
      <c r="L6" s="144"/>
    </row>
    <row r="7" spans="1:12" ht="72.599999999999994" customHeight="1" x14ac:dyDescent="0.35">
      <c r="A7" s="145" t="s">
        <v>17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11</vt:i4>
      </vt:variant>
    </vt:vector>
  </HeadingPairs>
  <TitlesOfParts>
    <vt:vector size="31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สขร_เม.ย. 66</vt:lpstr>
      <vt:lpstr>สขร_พ.ค. 66</vt:lpstr>
      <vt:lpstr>สขร_มิ.ย. 66</vt:lpstr>
      <vt:lpstr>สขร_ก.ค. 66</vt:lpstr>
      <vt:lpstr>สขร_ส.ค. 66</vt:lpstr>
      <vt:lpstr>ตัวอย่างการกรอก สขร. 75%</vt:lpstr>
      <vt:lpstr>เรื่องร้องเรียนจัดซื้อ (ฝสอ.)</vt:lpstr>
      <vt:lpstr>'สขร_ก.ค. 66'!Print_Titles</vt:lpstr>
      <vt:lpstr>'สขร_ก.พ. 66'!Print_Titles</vt:lpstr>
      <vt:lpstr>'สขร_ต.ค. 65'!Print_Titles</vt:lpstr>
      <vt:lpstr>'สขร_ธ.ค 65 '!Print_Titles</vt:lpstr>
      <vt:lpstr>'สขร_พ.ค. 66'!Print_Titles</vt:lpstr>
      <vt:lpstr>'สขร_พ.ย. 65'!Print_Titles</vt:lpstr>
      <vt:lpstr>'สขร_ม.ค 66'!Print_Titles</vt:lpstr>
      <vt:lpstr>'สขร_มิ.ย. 66'!Print_Titles</vt:lpstr>
      <vt:lpstr>'สขร_มี.ค. 66'!Print_Titles</vt:lpstr>
      <vt:lpstr>'สขร_เม.ย. 66'!Print_Titles</vt:lpstr>
      <vt:lpstr>'สขร_ส.ค.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2023-05-30T07:18:39Z</cp:lastPrinted>
  <dcterms:created xsi:type="dcterms:W3CDTF">2017-01-05T04:39:12Z</dcterms:created>
  <dcterms:modified xsi:type="dcterms:W3CDTF">2023-09-12T02:45:42Z</dcterms:modified>
</cp:coreProperties>
</file>