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7F0A2693-F7C4-4716-9344-4B8FEB79CDE7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(เฉพาะเจาะจง) " sheetId="2" r:id="rId1"/>
    <sheet name="(e-bid)" sheetId="1" r:id="rId2"/>
  </sheets>
  <definedNames>
    <definedName name="_xlnm.Print_Area" localSheetId="0">'(เฉพาะเจาะจง) '!$A$1:$K$38</definedName>
    <definedName name="_xlnm.Print_Titles" localSheetId="1">'(e-bid)'!$1:$8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C26" i="2"/>
  <c r="I59" i="1"/>
  <c r="C53" i="1"/>
  <c r="C50" i="1"/>
  <c r="C46" i="1"/>
  <c r="C43" i="1"/>
  <c r="C39" i="1"/>
  <c r="C34" i="1"/>
  <c r="C36" i="1"/>
  <c r="C32" i="1"/>
  <c r="C29" i="1"/>
  <c r="C27" i="2"/>
  <c r="C13" i="1"/>
  <c r="C9" i="1"/>
  <c r="C24" i="2"/>
  <c r="C25" i="2"/>
  <c r="C22" i="2"/>
  <c r="C23" i="2"/>
  <c r="C21" i="2"/>
  <c r="C20" i="2"/>
  <c r="C19" i="2"/>
  <c r="C18" i="2"/>
  <c r="C17" i="2"/>
  <c r="C16" i="2"/>
  <c r="C15" i="2"/>
  <c r="C14" i="2"/>
  <c r="C13" i="2"/>
  <c r="C12" i="2"/>
  <c r="C9" i="2"/>
  <c r="C10" i="2"/>
  <c r="C11" i="2"/>
  <c r="H10" i="2"/>
  <c r="I9" i="2"/>
  <c r="H9" i="2"/>
</calcChain>
</file>

<file path=xl/sharedStrings.xml><?xml version="1.0" encoding="utf-8"?>
<sst xmlns="http://schemas.openxmlformats.org/spreadsheetml/2006/main" count="235" uniqueCount="124">
  <si>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</si>
  <si>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</si>
  <si>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</si>
  <si>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</si>
  <si>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</si>
  <si>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</si>
  <si>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</si>
  <si>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</si>
  <si>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</si>
  <si>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</si>
  <si>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</si>
  <si>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</si>
  <si>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</si>
  <si>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</si>
  <si>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</si>
  <si>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</si>
  <si>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</si>
  <si>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</si>
  <si>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</si>
  <si>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</si>
  <si>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บริษัท ดามา เซอร์วิส กรุ๊ป จำกัด</t>
  </si>
  <si>
    <t xml:space="preserve">เช่าระบบบริหารจัดการโทรศัพท์อัตโนมัติ Call Center สำหรับบริหารจัดการลูกค้า </t>
  </si>
  <si>
    <t xml:space="preserve">บริษัท แอดวานซ์ ไวร์เลส เน็ทเวอร์ค จำกัด </t>
  </si>
  <si>
    <t xml:space="preserve">เช่าบริการระบบโทรศัพท์แบบ SIP Trunk เบอร์โทรศัพท์ 0-2455-0055 จำนวน 15 คู่สาย </t>
  </si>
  <si>
    <t xml:space="preserve">บริษัท โทรคมนาคมแห่งชาติ จำกัด (มหาชน) </t>
  </si>
  <si>
    <t xml:space="preserve">เช่าระบบจัดการคิวอัตโนมัติ พร้อมติดตั้ง สำหรับศูนย์บริการลูกค้าและจุดจอด จ่าย จร </t>
  </si>
  <si>
    <t xml:space="preserve">บริษัท คิว คิว (ประเทศไทย) จำกัด </t>
  </si>
  <si>
    <r>
      <t>สรุปผลการดำเนินการจัดซื้อจัดจ้างในรอบเดือน</t>
    </r>
    <r>
      <rPr>
        <sz val="24"/>
        <color rgb="FF0000FF"/>
        <rFont val="TH Sarabun New"/>
        <family val="2"/>
      </rPr>
      <t xml:space="preserve"> ตุลาคม </t>
    </r>
    <r>
      <rPr>
        <sz val="24"/>
        <rFont val="TH Sarabun New"/>
        <family val="2"/>
      </rPr>
      <t>2567</t>
    </r>
  </si>
  <si>
    <t xml:space="preserve">จัดซื้อเครื่องคิดเลขแบบพิมพ์กระดาษ  จำนวน 10 เครื่อง </t>
  </si>
  <si>
    <r>
      <t>บริษัท พรทวี โอเอ จำกัด</t>
    </r>
    <r>
      <rPr>
        <sz val="16"/>
        <rFont val="TH SarabunPSK"/>
        <family val="2"/>
      </rPr>
      <t xml:space="preserve"> </t>
    </r>
  </si>
  <si>
    <t xml:space="preserve">จัดซื้อเก้าอี้ประธาน จำนวน 1 ตัว และเก้าอี้ประชุม จำนวน 6 ตัว </t>
  </si>
  <si>
    <t xml:space="preserve">จัดซื้อจัดซื้อเก้าอี้เอนกประสงค์ จำนวน 60 ตัว </t>
  </si>
  <si>
    <t xml:space="preserve">บริษัท ดามา เซอร์วิส กรุ๊ป จำกัด </t>
  </si>
  <si>
    <t>จัดซื้อโต๊ะอาหาร จำนวน 20 ตัว</t>
  </si>
  <si>
    <t xml:space="preserve">จัดซื้อโคมไฟฉุกเฉิน จำนวน 6 เครื่อง </t>
  </si>
  <si>
    <t xml:space="preserve">บริษัท ซานโต ไฟร์ โปรดักท์ จำกัด </t>
  </si>
  <si>
    <t xml:space="preserve">จัดซื้อเครื่องกรองน้ำ จำนวน 5 เครื่อง </t>
  </si>
  <si>
    <t xml:space="preserve">จัดซื้อเครื่องดับเพลิงสูตรน้ำ จำนวน 5 เครื่อง </t>
  </si>
  <si>
    <t>จัดซื้อเตียงพับ จำนวน 1 หลัง</t>
  </si>
  <si>
    <t xml:space="preserve">บริษัท เก็ตชอป กรุ๊ป จำกัด </t>
  </si>
  <si>
    <t xml:space="preserve">จัดซื้อระบบเสียงตามสายพร้อมติดตั้ง </t>
  </si>
  <si>
    <t>ห้างหุ้นส่วนจำกัด แอล.อี.ดี.เอฟโวลูชั่น</t>
  </si>
  <si>
    <t xml:space="preserve">จัดซื้อเก้าอี้ทำงานแบบมีล้อเลื่อน (สำหรับ Front Office) </t>
  </si>
  <si>
    <t>สัญญา ซล11-10-68  
วันที่ 21 ต.ค.67
PO 3300067145</t>
  </si>
  <si>
    <t>สัญญา ซล11-08-68  
วันที่ 2 ต.ค.67
PO 3300066679</t>
  </si>
  <si>
    <t>สัญญา ซล11-06-68  
วันที่ 3 ต.ค.67
PO 3300066743</t>
  </si>
  <si>
    <t>สัญญา ซล11-04-68  
วันที่ 7 ต.ค.67
PO 3300066848</t>
  </si>
  <si>
    <t>สัญญา ซล11-03-68 
วันที่ 7 ต.ค.67
PO 3300066853</t>
  </si>
  <si>
    <t>สัญญา ซล11-02-68 
วันที่ 7 ต.ค.67
PO 3300066855</t>
  </si>
  <si>
    <t>สัญญา ซล11-01-68 
วันที่ 2 ต.ค.67
PO 3300066669</t>
  </si>
  <si>
    <t>สัญญา ช11-03-68
วันที่ 1 ต.ค.67
PO 3300066481</t>
  </si>
  <si>
    <t xml:space="preserve">จ้างเตรียมการติดตั้งเครื่องวัดอัตราการไหล และงานที่เกี่ยวข้อง </t>
  </si>
  <si>
    <t xml:space="preserve">บริษัท  เอส เค อี คอนซัลแตนท์ จำกัด </t>
  </si>
  <si>
    <t>สัญญา จท11-01-68  
วันที่ 31 ต.ค.67
PO 3300067334</t>
  </si>
  <si>
    <t>จ้างสอบเทียบเครื่องวัดอัตราไหลน้ำแบบ Ultrasonic Flow Mete</t>
  </si>
  <si>
    <t xml:space="preserve">บริษัท เอ็น แอล พี วอเตอร์เวิร์คส์ จำกัด </t>
  </si>
  <si>
    <t>สัญญา จท11-02-68  
วันที่ 31 ต.ค.67
PO 3300067336</t>
  </si>
  <si>
    <t xml:space="preserve">ห้างหุ้นส่วนจำกัด ว.รุ่งระวี </t>
  </si>
  <si>
    <t>สัญญา จท11-03-68  
วันที่ 31 ต.ค.67
PO 3300067337</t>
  </si>
  <si>
    <t>สัญญา จท11-04-68  
วันที่ 31 ต.ค.67
PO 3300067338</t>
  </si>
  <si>
    <t xml:space="preserve">จัดจ้างงานจ้างบำรุงรักษาประตูน้ำระบายอากาศและงานที่เกี่ยวข้อง </t>
  </si>
  <si>
    <t xml:space="preserve">จัดจ้างงานจ้างเตรียมการเพิ่มแรงดันน้ำ เพื่อเพิ่มประสิทธิภาพการสำรวจหาจุดรั่ว </t>
  </si>
  <si>
    <t xml:space="preserve">บริษัท เอส เค อี คอนซัลแตนท์ จำกัด </t>
  </si>
  <si>
    <t>e-bidding</t>
  </si>
  <si>
    <t xml:space="preserve">บริษัท พี.บี.85 การช่าง จำกัด </t>
  </si>
  <si>
    <t>ราคาต่ำสุด</t>
  </si>
  <si>
    <t xml:space="preserve">บริษัท พี.พีค.ไทยเอ็นจิเนียริ่ง จำกัด </t>
  </si>
  <si>
    <t xml:space="preserve">บริษัท พงศ์พัช ไฮโดร จำกัด </t>
  </si>
  <si>
    <t xml:space="preserve">บริษัท เจริญพาณิชย์การช่าง จำกัด </t>
  </si>
  <si>
    <r>
      <t xml:space="preserve">สรุปผลการดำเนินการจัดซื้อจัดจ้างในรอบเดือน </t>
    </r>
    <r>
      <rPr>
        <sz val="24"/>
        <color rgb="FF0000FF"/>
        <rFont val="TH Sarabun New"/>
        <family val="2"/>
      </rPr>
      <t>ตุลาคม 2567</t>
    </r>
  </si>
  <si>
    <t>สัญญา สร11-01-68 
วันที่ 1 ต.ค.67
PO 3300066609</t>
  </si>
  <si>
    <t xml:space="preserve">บริษัท เอสพี วอเตอร์ จำกัด </t>
  </si>
  <si>
    <t xml:space="preserve">บริษัท อิษฎา วอเตอร์ซิสเต็มส์ จำกัด </t>
  </si>
  <si>
    <t xml:space="preserve">บริษัท ยูเอชเอ็ม จำกัด </t>
  </si>
  <si>
    <t xml:space="preserve">จ้างสำรวจหาจุดรั่วในระบบจ่ายน้ำ  </t>
  </si>
  <si>
    <t xml:space="preserve">จ้างสำรวจหาจุดรั่วในระบบจ่ายน้ำ </t>
  </si>
  <si>
    <t>บริษัท เอสพี วอเตอร์ จำกัด</t>
  </si>
  <si>
    <t>สัญญา สร11-02-68  
วันที่ 1 ต.ค.67
PO 3300066611</t>
  </si>
  <si>
    <t>จ้างถอดเปลี่ยน ยก/ย้ายมาตรวัดน้ำ และงานที่เกี่ยวข้อง</t>
  </si>
  <si>
    <t>สัญญา มบ11-01-68 
วันที่ 1 ต.ค.67
PO 3300066605</t>
  </si>
  <si>
    <t xml:space="preserve">ห้างหุ้นส่วนจำกัด วิศรุตรุ่งเรือง </t>
  </si>
  <si>
    <t xml:space="preserve">จ้างถอดเปลี่ยนมาตรวัดน้ำครบวาระ </t>
  </si>
  <si>
    <t xml:space="preserve">บริษัท เค.ที.เมนเดอร์ จำกัด </t>
  </si>
  <si>
    <t>สัญญา มว11-01-68
วันที่ 2 ต.ค.67
PO 3300066626</t>
  </si>
  <si>
    <t xml:space="preserve">จ้างติดตั้งประปา งานเพิ่ม/ลดขนาดมาตรวัดน้ำ และงานที่เกี่ยวข้อง </t>
  </si>
  <si>
    <t>สัญญา ตม11-01-68 
วันที่ 11 ต.ค.67
PO 33000666981</t>
  </si>
  <si>
    <t>สัญญา ช11-01-68
วันที่ 1 ต.ค.67
PO 3300066498</t>
  </si>
  <si>
    <t>จ้างงานก่อสร้างวางท่อจ่ายน้ำ และท่อบริการด้านลดน้ำสูญเสีย และงานที่เกี่ยวข้อง</t>
  </si>
  <si>
    <t>ห้างหุ้นส่วนจำกัด ไทยยุดาการช่าง</t>
  </si>
  <si>
    <t>บริษัท พงศ์พัช ไฮโดร จำกัด</t>
  </si>
  <si>
    <t>สัญญา ปป11-01-68 
วันที่ 25 ต.ค.67
PO 3300067207</t>
  </si>
  <si>
    <t>จ้างก่อสร้างงานก่อสร้างวางท่อจ่ายน้ำและท่อบริการด้านปรับปรุงกำลังน้ำ และงานที่เกี่ยวข้อง</t>
  </si>
  <si>
    <t xml:space="preserve">บริษัท พี.พีค.ไทยเอ็นจิเนียริ่ง จำกัด  </t>
  </si>
  <si>
    <t xml:space="preserve">ห้างหุ้นส่วนจำกัด ทิพย์นารา </t>
  </si>
  <si>
    <t>สัญญา ป11-01-68 
วันที่ 10 ต.ค.67
PO 3300066940</t>
  </si>
  <si>
    <t xml:space="preserve">บริษัท บิลดิ้ง แคร์ จำกัด </t>
  </si>
  <si>
    <t xml:space="preserve">บริษัท ณัฐวรรณวอเตอร์ไปป์ จำกัด </t>
  </si>
  <si>
    <t>สัญญา ป11-02-68 
วันที่ 4 ต.ค.67
PO 3300066766</t>
  </si>
  <si>
    <t> บริษัท พี.บี.85 การช่าง จำกัด</t>
  </si>
  <si>
    <t>บริษัท บิลดิ้ง แคร์ จำกัด</t>
  </si>
  <si>
    <t>บริษัท พี.พี. ท่อบริการ จำกัด</t>
  </si>
  <si>
    <t>สัญญา ป11-03-68 
วันที่ 31 ต.ค.67
PO 3300067323</t>
  </si>
  <si>
    <t>สัญญา ป11-04-68 
วันที่ 25 ต.ค.67
PO 3300067211</t>
  </si>
  <si>
    <t xml:space="preserve">ห้างหุ้นส่วนจำกัด สุริยภัณฑ์ การช่าง </t>
  </si>
  <si>
    <t xml:space="preserve">ห้างหุ้นส่วนจำกัด ไทยเจริญ คอนสตรัคชั่น (1971) </t>
  </si>
  <si>
    <t xml:space="preserve">บริษัท ช.เจริญเอ็นจิเนียริ่งแอนด์คอนสตรั๊คชั่น จำกัด </t>
  </si>
  <si>
    <t>สัญญา ป11-05-68 
วันที่ 31 ต.ค.67
PO 3300067327</t>
  </si>
  <si>
    <t>สัญญา ซล11-09-68  
วันที่ 7 ต.ค.67
PO 3300066858</t>
  </si>
  <si>
    <t>สัญญา ช11-02-68
วันที่ 1 ต.ค.67
PO 3300066669</t>
  </si>
  <si>
    <t>สัญญา ซล11-05-68  
วันที่ 3 ต.ค.67
PO 3300068689</t>
  </si>
  <si>
    <t>สัญญา ซล11-07-68  
วันที่ 3 ต.ค.67
PO 3300066741</t>
  </si>
  <si>
    <t xml:space="preserve">งานติดตั้งผนังกั้นทางเข้าห้องน้ำบริเวณ ชั้น 4 สำนักงานประปาภาษีเจริญและงานที่เกี่ยวข้อง </t>
  </si>
  <si>
    <t xml:space="preserve">บริษัท ลิกซ์บางกอก จำกัด </t>
  </si>
  <si>
    <t>สัญญา จล11-01-68  
วันที่ 2 ต.ค.67
PO 3300066635</t>
  </si>
  <si>
    <t>จ้างซ่อมท่อประปาแตกรั่ว พร้อมงานที่เกี่ยวข้อง</t>
  </si>
  <si>
    <t xml:space="preserve">ห้างหุ้นส่วนจำกัด สายทิพย์ ยูทิลิตี้ </t>
  </si>
  <si>
    <t xml:space="preserve">ห้างหุ้นส่วนจำกัด สายทิพย์ ยูทิลิตี้  </t>
  </si>
  <si>
    <t xml:space="preserve">บริษัท เค.แอล.แอล-65 จำกัด </t>
  </si>
  <si>
    <t>สัญญา ซป11-01-68
วันที่ 1 ต.ค.67
PO 3300066603</t>
  </si>
  <si>
    <t xml:space="preserve">บริษัท วรุตม์ เอ็นยิเนียริ่ง </t>
  </si>
  <si>
    <t xml:space="preserve">บริษัท บิลดิ้ง แคร์ จำกัด  </t>
  </si>
  <si>
    <t xml:space="preserve">บริษัท พี.พี. ท่อบริการ จำกัด </t>
  </si>
  <si>
    <t xml:space="preserve">บริษัท บี เทรดดิ้ง จำกัด </t>
  </si>
  <si>
    <t xml:space="preserve">7,500,000.-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</si>
</sst>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22"/>
      <color rgb="FF000000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rgb="FF0000FF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sz val="24"/>
      <color rgb="FFFF0000"/>
      <name val="TH Sarabun New"/>
      <family val="2"/>
    </font>
    <font>
      <sz val="16"/>
      <name val="TH SarabunPSK"/>
      <family val="2"/>
    </font>
    <font>
      <sz val="23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left" vertical="center" wrapText="1" shrinkToFit="1"/>
    </xf>
    <xf numFmtId="43" fontId="3" fillId="0" borderId="11" xfId="1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43" fontId="4" fillId="0" borderId="11" xfId="1" applyFont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5" xfId="0" applyFont="1" applyFill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shrinkToFit="1"/>
    </xf>
    <xf numFmtId="43" fontId="17" fillId="0" borderId="11" xfId="1" applyFont="1" applyBorder="1" applyAlignment="1">
      <alignment horizontal="center" vertical="center" wrapText="1" shrinkToFit="1"/>
    </xf>
    <xf numFmtId="0" fontId="11" fillId="0" borderId="5" xfId="0" quotePrefix="1" applyFont="1" applyBorder="1" applyAlignment="1">
      <alignment horizontal="left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16" fillId="0" borderId="2" xfId="1" applyFont="1" applyBorder="1" applyAlignment="1">
      <alignment horizontal="center" vertical="center" wrapText="1" shrinkToFit="1"/>
    </xf>
    <xf numFmtId="43" fontId="16" fillId="0" borderId="6" xfId="1" applyFont="1" applyBorder="1" applyAlignment="1">
      <alignment horizontal="center" vertical="center" wrapText="1" shrinkToFit="1"/>
    </xf>
    <xf numFmtId="43" fontId="16" fillId="0" borderId="9" xfId="1" applyFont="1" applyBorder="1" applyAlignment="1">
      <alignment horizontal="center" vertical="center" wrapText="1" shrinkToFit="1"/>
    </xf>
    <xf numFmtId="43" fontId="9" fillId="0" borderId="2" xfId="1" applyFont="1" applyBorder="1" applyAlignment="1">
      <alignment horizontal="center" vertical="center" wrapText="1" shrinkToFit="1"/>
    </xf>
    <xf numFmtId="43" fontId="9" fillId="0" borderId="6" xfId="1" applyFont="1" applyBorder="1" applyAlignment="1">
      <alignment horizontal="center" vertical="center" wrapText="1" shrinkToFit="1"/>
    </xf>
    <xf numFmtId="43" fontId="9" fillId="0" borderId="9" xfId="1" applyFont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20" fillId="0" borderId="11" xfId="0" applyFont="1" applyBorder="1" applyAlignment="1">
      <alignment horizontal="center"/>
    </xf>
    <xf numFmtId="43" fontId="11" fillId="0" borderId="6" xfId="1" applyFont="1" applyBorder="1" applyAlignment="1">
      <alignment horizontal="center" vertical="center" wrapText="1" shrinkToFit="1"/>
    </xf>
    <xf numFmtId="43" fontId="11" fillId="0" borderId="2" xfId="1" applyFont="1" applyBorder="1" applyAlignment="1">
      <alignment horizontal="center" vertical="center" wrapText="1" shrinkToFit="1"/>
    </xf>
    <xf numFmtId="43" fontId="11" fillId="0" borderId="9" xfId="1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 shrinkToFit="1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shrinkToFit="1"/>
    </xf>
    <xf numFmtId="43" fontId="11" fillId="0" borderId="0" xfId="1" applyFont="1" applyBorder="1" applyAlignment="1">
      <alignment horizontal="center" vertical="center" wrapText="1" shrinkToFit="1"/>
    </xf>
    <xf numFmtId="1" fontId="11" fillId="0" borderId="0" xfId="0" applyNumberFormat="1" applyFont="1" applyBorder="1" applyAlignment="1">
      <alignment horizontal="center" vertical="center" wrapText="1" shrinkToFit="1"/>
    </xf>
    <xf numFmtId="43" fontId="17" fillId="0" borderId="0" xfId="1" applyFont="1" applyBorder="1" applyAlignment="1">
      <alignment horizontal="center" vertical="center" wrapText="1" shrinkToFit="1"/>
    </xf>
    <xf numFmtId="43" fontId="21" fillId="0" borderId="0" xfId="1" applyFont="1" applyBorder="1" applyAlignment="1">
      <alignment horizontal="center" vertical="center" wrapText="1" shrinkToFit="1"/>
    </xf>
    <xf numFmtId="43" fontId="18" fillId="0" borderId="9" xfId="1" applyFont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 wrapText="1" shrinkToFit="1"/>
    </xf>
    <xf numFmtId="43" fontId="13" fillId="0" borderId="5" xfId="1" applyFont="1" applyFill="1" applyBorder="1" applyAlignment="1">
      <alignment horizontal="center" vertical="center" wrapText="1" shrinkToFit="1"/>
    </xf>
    <xf numFmtId="0" fontId="13" fillId="0" borderId="5" xfId="0" applyNumberFormat="1" applyFont="1" applyFill="1" applyBorder="1" applyAlignment="1">
      <alignment horizontal="center" vertical="center" shrinkToFit="1"/>
    </xf>
    <xf numFmtId="4" fontId="11" fillId="0" borderId="2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" fontId="11" fillId="0" borderId="6" xfId="0" applyNumberFormat="1" applyFont="1" applyBorder="1" applyAlignment="1">
      <alignment horizontal="center" vertical="center" wrapText="1" shrinkToFit="1"/>
    </xf>
    <xf numFmtId="1" fontId="11" fillId="0" borderId="9" xfId="0" applyNumberFormat="1" applyFont="1" applyBorder="1" applyAlignment="1">
      <alignment horizontal="center" vertical="center" wrapText="1" shrinkToFit="1"/>
    </xf>
    <xf numFmtId="43" fontId="11" fillId="0" borderId="6" xfId="1" applyFont="1" applyBorder="1" applyAlignment="1">
      <alignment horizontal="center" vertical="center" wrapText="1" shrinkToFit="1"/>
    </xf>
    <xf numFmtId="43" fontId="11" fillId="0" borderId="9" xfId="1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vertical="center" wrapText="1" shrinkToFit="1"/>
    </xf>
    <xf numFmtId="0" fontId="11" fillId="0" borderId="9" xfId="0" applyFont="1" applyBorder="1" applyAlignment="1">
      <alignment vertical="center" wrapText="1" shrinkToFit="1"/>
    </xf>
    <xf numFmtId="43" fontId="11" fillId="0" borderId="2" xfId="1" applyFont="1" applyBorder="1" applyAlignment="1">
      <alignment horizontal="center" vertical="center" wrapText="1" shrinkToFi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 shrinkToFit="1"/>
    </xf>
    <xf numFmtId="43" fontId="16" fillId="0" borderId="2" xfId="1" applyFont="1" applyBorder="1" applyAlignment="1">
      <alignment horizontal="center" vertical="center" wrapText="1" shrinkToFit="1"/>
    </xf>
    <xf numFmtId="43" fontId="16" fillId="0" borderId="6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 shrinkToFit="1"/>
    </xf>
    <xf numFmtId="4" fontId="15" fillId="0" borderId="2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43" fontId="9" fillId="0" borderId="2" xfId="1" applyFont="1" applyBorder="1" applyAlignment="1">
      <alignment horizontal="center" vertical="center" wrapText="1" shrinkToFit="1"/>
    </xf>
    <xf numFmtId="43" fontId="9" fillId="0" borderId="6" xfId="1" applyFont="1" applyBorder="1" applyAlignment="1">
      <alignment horizontal="center" vertical="center" wrapText="1" shrinkToFit="1"/>
    </xf>
    <xf numFmtId="43" fontId="9" fillId="0" borderId="9" xfId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1" fontId="6" fillId="0" borderId="2" xfId="0" applyNumberFormat="1" applyFont="1" applyBorder="1" applyAlignment="1">
      <alignment horizontal="center" vertical="center" wrapText="1" shrinkToFit="1"/>
    </xf>
    <xf numFmtId="1" fontId="6" fillId="0" borderId="6" xfId="0" applyNumberFormat="1" applyFont="1" applyBorder="1" applyAlignment="1">
      <alignment horizontal="center" vertical="center" wrapText="1" shrinkToFit="1"/>
    </xf>
    <xf numFmtId="1" fontId="6" fillId="0" borderId="9" xfId="0" applyNumberFormat="1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43" fontId="16" fillId="0" borderId="9" xfId="1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43" fontId="13" fillId="0" borderId="2" xfId="1" applyFont="1" applyFill="1" applyBorder="1" applyAlignment="1">
      <alignment horizontal="center" vertical="center" wrapText="1" shrinkToFit="1"/>
    </xf>
    <xf numFmtId="43" fontId="13" fillId="0" borderId="6" xfId="1" applyFont="1" applyFill="1" applyBorder="1" applyAlignment="1">
      <alignment horizontal="center" vertical="center" wrapText="1" shrinkToFit="1"/>
    </xf>
    <xf numFmtId="43" fontId="13" fillId="0" borderId="9" xfId="1" applyFont="1" applyFill="1" applyBorder="1" applyAlignment="1">
      <alignment horizontal="center" vertical="center" wrapText="1" shrinkToFit="1"/>
    </xf>
    <xf numFmtId="4" fontId="15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shrinkToFit="1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64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57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37"/>
  <sheetViews>
    <sheetView view="pageBreakPreview" topLeftCell="A18" zoomScale="60" workbookViewId="0">
      <selection activeCell="I47" sqref="I47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16.71093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30" customHeight="1" x14ac:dyDescent="0.2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5"/>
    </row>
    <row r="3" spans="1:12" s="6" customFormat="1" ht="30" customHeight="1" x14ac:dyDescent="0.2">
      <c r="A3" s="88" t="s">
        <v>18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5"/>
    </row>
    <row r="4" spans="1:12" ht="30" customHeight="1" x14ac:dyDescent="0.2">
      <c r="A4" s="89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ht="18" customHeight="1" x14ac:dyDescent="0.2">
      <c r="A5" s="92" t="s">
        <v>2</v>
      </c>
      <c r="B5" s="95" t="s">
        <v>3</v>
      </c>
      <c r="C5" s="94" t="s">
        <v>4</v>
      </c>
      <c r="D5" s="94" t="s">
        <v>5</v>
      </c>
      <c r="E5" s="92" t="s">
        <v>6</v>
      </c>
      <c r="F5" s="91" t="s">
        <v>7</v>
      </c>
      <c r="G5" s="91"/>
      <c r="H5" s="92" t="s">
        <v>8</v>
      </c>
      <c r="I5" s="92"/>
      <c r="J5" s="92" t="s">
        <v>9</v>
      </c>
      <c r="K5" s="92" t="s">
        <v>16</v>
      </c>
    </row>
    <row r="6" spans="1:12" ht="29.45" customHeight="1" x14ac:dyDescent="0.2">
      <c r="A6" s="92"/>
      <c r="B6" s="95"/>
      <c r="C6" s="94"/>
      <c r="D6" s="94"/>
      <c r="E6" s="92"/>
      <c r="F6" s="91"/>
      <c r="G6" s="91"/>
      <c r="H6" s="92"/>
      <c r="I6" s="92"/>
      <c r="J6" s="92"/>
      <c r="K6" s="92"/>
    </row>
    <row r="7" spans="1:12" ht="18" customHeight="1" x14ac:dyDescent="0.2">
      <c r="A7" s="92"/>
      <c r="B7" s="95"/>
      <c r="C7" s="94"/>
      <c r="D7" s="94"/>
      <c r="E7" s="92"/>
      <c r="F7" s="91" t="s">
        <v>11</v>
      </c>
      <c r="G7" s="93" t="s">
        <v>12</v>
      </c>
      <c r="H7" s="92" t="s">
        <v>13</v>
      </c>
      <c r="I7" s="94" t="s">
        <v>14</v>
      </c>
      <c r="J7" s="92"/>
      <c r="K7" s="92"/>
    </row>
    <row r="8" spans="1:12" ht="46.15" customHeight="1" x14ac:dyDescent="0.2">
      <c r="A8" s="92"/>
      <c r="B8" s="95"/>
      <c r="C8" s="94"/>
      <c r="D8" s="94"/>
      <c r="E8" s="92"/>
      <c r="F8" s="91"/>
      <c r="G8" s="92"/>
      <c r="H8" s="92"/>
      <c r="I8" s="94"/>
      <c r="J8" s="92"/>
      <c r="K8" s="92"/>
    </row>
    <row r="9" spans="1:12" s="32" customFormat="1" ht="108" x14ac:dyDescent="0.2">
      <c r="A9" s="45">
        <v>1</v>
      </c>
      <c r="B9" s="46" t="s">
        <v>21</v>
      </c>
      <c r="C9" s="47">
        <f>D9/107*100</f>
        <v>400440</v>
      </c>
      <c r="D9" s="47">
        <v>428470.8</v>
      </c>
      <c r="E9" s="52" t="s">
        <v>19</v>
      </c>
      <c r="F9" s="62" t="s">
        <v>22</v>
      </c>
      <c r="G9" s="47">
        <v>428470.8</v>
      </c>
      <c r="H9" s="62" t="str">
        <f t="shared" ref="H9:I10" si="0">+F9</f>
        <v xml:space="preserve">บริษัท แอดวานซ์ ไวร์เลส เน็ทเวอร์ค จำกัด </v>
      </c>
      <c r="I9" s="47">
        <f t="shared" si="0"/>
        <v>428470.8</v>
      </c>
      <c r="J9" s="49" t="s">
        <v>17</v>
      </c>
      <c r="K9" s="49" t="s">
        <v>108</v>
      </c>
    </row>
    <row r="10" spans="1:12" s="32" customFormat="1" ht="108.6" customHeight="1" x14ac:dyDescent="0.2">
      <c r="A10" s="45">
        <v>2</v>
      </c>
      <c r="B10" s="46" t="s">
        <v>23</v>
      </c>
      <c r="C10" s="47">
        <f>D10/107*100</f>
        <v>93000</v>
      </c>
      <c r="D10" s="47">
        <v>99510</v>
      </c>
      <c r="E10" s="52" t="s">
        <v>19</v>
      </c>
      <c r="F10" s="62" t="s">
        <v>24</v>
      </c>
      <c r="G10" s="47">
        <v>99510</v>
      </c>
      <c r="H10" s="62" t="str">
        <f t="shared" si="0"/>
        <v xml:space="preserve">บริษัท โทรคมนาคมแห่งชาติ จำกัด (มหาชน) </v>
      </c>
      <c r="I10" s="47">
        <v>99510</v>
      </c>
      <c r="J10" s="49" t="s">
        <v>17</v>
      </c>
      <c r="K10" s="49" t="s">
        <v>50</v>
      </c>
    </row>
    <row r="11" spans="1:12" s="32" customFormat="1" ht="144.6" customHeight="1" x14ac:dyDescent="0.2">
      <c r="A11" s="45">
        <v>3</v>
      </c>
      <c r="B11" s="51" t="s">
        <v>25</v>
      </c>
      <c r="C11" s="47">
        <f>D11/107*100</f>
        <v>380000</v>
      </c>
      <c r="D11" s="47">
        <v>406600</v>
      </c>
      <c r="E11" s="52" t="s">
        <v>19</v>
      </c>
      <c r="F11" s="48" t="s">
        <v>26</v>
      </c>
      <c r="G11" s="47">
        <v>406600</v>
      </c>
      <c r="H11" s="48" t="s">
        <v>26</v>
      </c>
      <c r="I11" s="47">
        <v>406600</v>
      </c>
      <c r="J11" s="49" t="s">
        <v>17</v>
      </c>
      <c r="K11" s="49" t="s">
        <v>86</v>
      </c>
    </row>
    <row r="12" spans="1:12" s="32" customFormat="1" ht="144.6" customHeight="1" x14ac:dyDescent="0.2">
      <c r="A12" s="52">
        <v>4</v>
      </c>
      <c r="B12" s="51" t="s">
        <v>28</v>
      </c>
      <c r="C12" s="47">
        <f t="shared" ref="C12:C27" si="1">D12/107*100</f>
        <v>35000</v>
      </c>
      <c r="D12" s="47">
        <v>37450</v>
      </c>
      <c r="E12" s="52" t="s">
        <v>19</v>
      </c>
      <c r="F12" s="48" t="s">
        <v>29</v>
      </c>
      <c r="G12" s="47">
        <v>37450</v>
      </c>
      <c r="H12" s="48" t="s">
        <v>29</v>
      </c>
      <c r="I12" s="47">
        <v>37450</v>
      </c>
      <c r="J12" s="49" t="s">
        <v>17</v>
      </c>
      <c r="K12" s="49" t="s">
        <v>49</v>
      </c>
    </row>
    <row r="13" spans="1:12" s="32" customFormat="1" ht="144.6" customHeight="1" x14ac:dyDescent="0.2">
      <c r="A13" s="52">
        <v>5</v>
      </c>
      <c r="B13" s="51" t="s">
        <v>30</v>
      </c>
      <c r="C13" s="47">
        <f t="shared" si="1"/>
        <v>32798.364485981307</v>
      </c>
      <c r="D13" s="47">
        <v>35094.25</v>
      </c>
      <c r="E13" s="52" t="s">
        <v>19</v>
      </c>
      <c r="F13" s="48" t="s">
        <v>20</v>
      </c>
      <c r="G13" s="47">
        <v>35094.25</v>
      </c>
      <c r="H13" s="48" t="s">
        <v>20</v>
      </c>
      <c r="I13" s="47">
        <v>35094.25</v>
      </c>
      <c r="J13" s="49" t="s">
        <v>17</v>
      </c>
      <c r="K13" s="49" t="s">
        <v>48</v>
      </c>
    </row>
    <row r="14" spans="1:12" s="32" customFormat="1" ht="144.6" customHeight="1" x14ac:dyDescent="0.2">
      <c r="A14" s="52">
        <v>6</v>
      </c>
      <c r="B14" s="51" t="s">
        <v>31</v>
      </c>
      <c r="C14" s="47">
        <f t="shared" si="1"/>
        <v>84111.598130841128</v>
      </c>
      <c r="D14" s="47">
        <v>89999.41</v>
      </c>
      <c r="E14" s="52" t="s">
        <v>19</v>
      </c>
      <c r="F14" s="48" t="s">
        <v>32</v>
      </c>
      <c r="G14" s="47">
        <v>89999.41</v>
      </c>
      <c r="H14" s="48" t="s">
        <v>32</v>
      </c>
      <c r="I14" s="47">
        <v>89999.41</v>
      </c>
      <c r="J14" s="49" t="s">
        <v>17</v>
      </c>
      <c r="K14" s="49" t="s">
        <v>47</v>
      </c>
    </row>
    <row r="15" spans="1:12" s="32" customFormat="1" ht="144.6" customHeight="1" x14ac:dyDescent="0.2">
      <c r="A15" s="52">
        <v>7</v>
      </c>
      <c r="B15" s="51" t="s">
        <v>33</v>
      </c>
      <c r="C15" s="47">
        <f t="shared" si="1"/>
        <v>65420.401869158879</v>
      </c>
      <c r="D15" s="47">
        <v>69999.83</v>
      </c>
      <c r="E15" s="52" t="s">
        <v>19</v>
      </c>
      <c r="F15" s="48" t="s">
        <v>32</v>
      </c>
      <c r="G15" s="47">
        <v>69999.83</v>
      </c>
      <c r="H15" s="48" t="s">
        <v>32</v>
      </c>
      <c r="I15" s="47">
        <v>69999.83</v>
      </c>
      <c r="J15" s="49" t="s">
        <v>17</v>
      </c>
      <c r="K15" s="49" t="s">
        <v>46</v>
      </c>
    </row>
    <row r="16" spans="1:12" s="32" customFormat="1" ht="144.6" customHeight="1" x14ac:dyDescent="0.2">
      <c r="A16" s="52">
        <v>8</v>
      </c>
      <c r="B16" s="51" t="s">
        <v>34</v>
      </c>
      <c r="C16" s="47">
        <f t="shared" si="1"/>
        <v>12690</v>
      </c>
      <c r="D16" s="47">
        <v>13578.3</v>
      </c>
      <c r="E16" s="52" t="s">
        <v>19</v>
      </c>
      <c r="F16" s="48" t="s">
        <v>35</v>
      </c>
      <c r="G16" s="47">
        <v>13578.3</v>
      </c>
      <c r="H16" s="48" t="s">
        <v>35</v>
      </c>
      <c r="I16" s="47">
        <v>13578.3</v>
      </c>
      <c r="J16" s="49" t="s">
        <v>17</v>
      </c>
      <c r="K16" s="49" t="s">
        <v>109</v>
      </c>
    </row>
    <row r="17" spans="1:11" s="32" customFormat="1" ht="144.6" customHeight="1" x14ac:dyDescent="0.2">
      <c r="A17" s="52">
        <v>9</v>
      </c>
      <c r="B17" s="51" t="s">
        <v>36</v>
      </c>
      <c r="C17" s="47">
        <f t="shared" si="1"/>
        <v>14950</v>
      </c>
      <c r="D17" s="47">
        <v>15996.5</v>
      </c>
      <c r="E17" s="52" t="s">
        <v>19</v>
      </c>
      <c r="F17" s="48" t="s">
        <v>32</v>
      </c>
      <c r="G17" s="47">
        <v>15996.5</v>
      </c>
      <c r="H17" s="48" t="s">
        <v>32</v>
      </c>
      <c r="I17" s="47">
        <v>15996.5</v>
      </c>
      <c r="J17" s="49" t="s">
        <v>17</v>
      </c>
      <c r="K17" s="49" t="s">
        <v>45</v>
      </c>
    </row>
    <row r="18" spans="1:11" s="32" customFormat="1" ht="144.6" customHeight="1" x14ac:dyDescent="0.2">
      <c r="A18" s="52">
        <v>10</v>
      </c>
      <c r="B18" s="51" t="s">
        <v>37</v>
      </c>
      <c r="C18" s="47">
        <f t="shared" si="1"/>
        <v>17500</v>
      </c>
      <c r="D18" s="47">
        <v>18725</v>
      </c>
      <c r="E18" s="52" t="s">
        <v>19</v>
      </c>
      <c r="F18" s="48" t="s">
        <v>35</v>
      </c>
      <c r="G18" s="47">
        <v>18725</v>
      </c>
      <c r="H18" s="48" t="s">
        <v>35</v>
      </c>
      <c r="I18" s="47">
        <v>18725</v>
      </c>
      <c r="J18" s="49" t="s">
        <v>17</v>
      </c>
      <c r="K18" s="49" t="s">
        <v>110</v>
      </c>
    </row>
    <row r="19" spans="1:11" s="32" customFormat="1" ht="144.6" customHeight="1" x14ac:dyDescent="0.2">
      <c r="A19" s="52">
        <v>11</v>
      </c>
      <c r="B19" s="51" t="s">
        <v>38</v>
      </c>
      <c r="C19" s="47">
        <f t="shared" si="1"/>
        <v>2900</v>
      </c>
      <c r="D19" s="47">
        <v>3103</v>
      </c>
      <c r="E19" s="52" t="s">
        <v>19</v>
      </c>
      <c r="F19" s="48" t="s">
        <v>39</v>
      </c>
      <c r="G19" s="47">
        <v>3103</v>
      </c>
      <c r="H19" s="48" t="s">
        <v>39</v>
      </c>
      <c r="I19" s="47">
        <v>3103</v>
      </c>
      <c r="J19" s="49" t="s">
        <v>17</v>
      </c>
      <c r="K19" s="49" t="s">
        <v>44</v>
      </c>
    </row>
    <row r="20" spans="1:11" s="32" customFormat="1" ht="144.6" customHeight="1" x14ac:dyDescent="0.2">
      <c r="A20" s="52">
        <v>12</v>
      </c>
      <c r="B20" s="51" t="s">
        <v>40</v>
      </c>
      <c r="C20" s="47">
        <f t="shared" si="1"/>
        <v>152800</v>
      </c>
      <c r="D20" s="47">
        <v>163496</v>
      </c>
      <c r="E20" s="52" t="s">
        <v>19</v>
      </c>
      <c r="F20" s="48" t="s">
        <v>41</v>
      </c>
      <c r="G20" s="47">
        <v>163496</v>
      </c>
      <c r="H20" s="48" t="s">
        <v>41</v>
      </c>
      <c r="I20" s="47">
        <v>163496</v>
      </c>
      <c r="J20" s="49" t="s">
        <v>17</v>
      </c>
      <c r="K20" s="49" t="s">
        <v>107</v>
      </c>
    </row>
    <row r="21" spans="1:11" s="32" customFormat="1" ht="144.6" customHeight="1" x14ac:dyDescent="0.2">
      <c r="A21" s="52">
        <v>13</v>
      </c>
      <c r="B21" s="51" t="s">
        <v>42</v>
      </c>
      <c r="C21" s="47">
        <f t="shared" si="1"/>
        <v>25850</v>
      </c>
      <c r="D21" s="47">
        <v>27659.5</v>
      </c>
      <c r="E21" s="52" t="s">
        <v>19</v>
      </c>
      <c r="F21" s="48" t="s">
        <v>32</v>
      </c>
      <c r="G21" s="47">
        <v>27659.5</v>
      </c>
      <c r="H21" s="48" t="s">
        <v>32</v>
      </c>
      <c r="I21" s="47">
        <v>27659.5</v>
      </c>
      <c r="J21" s="49" t="s">
        <v>17</v>
      </c>
      <c r="K21" s="49" t="s">
        <v>43</v>
      </c>
    </row>
    <row r="22" spans="1:11" s="32" customFormat="1" ht="144.6" customHeight="1" x14ac:dyDescent="0.2">
      <c r="A22" s="52">
        <v>14</v>
      </c>
      <c r="B22" s="51" t="s">
        <v>51</v>
      </c>
      <c r="C22" s="47">
        <f>D22/107*100</f>
        <v>296742</v>
      </c>
      <c r="D22" s="47">
        <v>317513.94</v>
      </c>
      <c r="E22" s="52" t="s">
        <v>19</v>
      </c>
      <c r="F22" s="48" t="s">
        <v>52</v>
      </c>
      <c r="G22" s="47">
        <v>317513.94</v>
      </c>
      <c r="H22" s="48" t="s">
        <v>52</v>
      </c>
      <c r="I22" s="47">
        <v>317513.94</v>
      </c>
      <c r="J22" s="49" t="s">
        <v>17</v>
      </c>
      <c r="K22" s="49" t="s">
        <v>53</v>
      </c>
    </row>
    <row r="23" spans="1:11" s="32" customFormat="1" ht="144.6" customHeight="1" x14ac:dyDescent="0.2">
      <c r="A23" s="52">
        <v>15</v>
      </c>
      <c r="B23" s="51" t="s">
        <v>54</v>
      </c>
      <c r="C23" s="47">
        <f t="shared" si="1"/>
        <v>220000</v>
      </c>
      <c r="D23" s="47">
        <v>235400</v>
      </c>
      <c r="E23" s="52" t="s">
        <v>19</v>
      </c>
      <c r="F23" s="62" t="s">
        <v>55</v>
      </c>
      <c r="G23" s="47">
        <v>235400</v>
      </c>
      <c r="H23" s="62" t="s">
        <v>55</v>
      </c>
      <c r="I23" s="47">
        <v>235400</v>
      </c>
      <c r="J23" s="49" t="s">
        <v>17</v>
      </c>
      <c r="K23" s="49" t="s">
        <v>56</v>
      </c>
    </row>
    <row r="24" spans="1:11" s="32" customFormat="1" ht="144.6" customHeight="1" x14ac:dyDescent="0.2">
      <c r="A24" s="52">
        <v>16</v>
      </c>
      <c r="B24" s="51" t="s">
        <v>61</v>
      </c>
      <c r="C24" s="47">
        <f t="shared" si="1"/>
        <v>349986</v>
      </c>
      <c r="D24" s="47">
        <v>374485.02</v>
      </c>
      <c r="E24" s="52" t="s">
        <v>19</v>
      </c>
      <c r="F24" s="62" t="s">
        <v>62</v>
      </c>
      <c r="G24" s="47">
        <v>374485.02</v>
      </c>
      <c r="H24" s="62" t="s">
        <v>62</v>
      </c>
      <c r="I24" s="47">
        <v>374485.02</v>
      </c>
      <c r="J24" s="49" t="s">
        <v>17</v>
      </c>
      <c r="K24" s="49" t="s">
        <v>58</v>
      </c>
    </row>
    <row r="25" spans="1:11" s="32" customFormat="1" ht="144.6" customHeight="1" x14ac:dyDescent="0.2">
      <c r="A25" s="52">
        <v>17</v>
      </c>
      <c r="B25" s="51" t="s">
        <v>60</v>
      </c>
      <c r="C25" s="47">
        <f t="shared" si="1"/>
        <v>448984</v>
      </c>
      <c r="D25" s="47">
        <v>480412.88</v>
      </c>
      <c r="E25" s="52" t="s">
        <v>19</v>
      </c>
      <c r="F25" s="48" t="s">
        <v>57</v>
      </c>
      <c r="G25" s="47">
        <v>480412.88</v>
      </c>
      <c r="H25" s="48" t="s">
        <v>57</v>
      </c>
      <c r="I25" s="47">
        <v>480412.88</v>
      </c>
      <c r="J25" s="49" t="s">
        <v>17</v>
      </c>
      <c r="K25" s="49" t="s">
        <v>59</v>
      </c>
    </row>
    <row r="26" spans="1:11" s="32" customFormat="1" ht="144.6" customHeight="1" x14ac:dyDescent="0.2">
      <c r="A26" s="58">
        <v>18</v>
      </c>
      <c r="B26" s="51" t="s">
        <v>111</v>
      </c>
      <c r="C26" s="47">
        <f t="shared" si="1"/>
        <v>104392.52336448598</v>
      </c>
      <c r="D26" s="47">
        <v>111700</v>
      </c>
      <c r="E26" s="58" t="s">
        <v>19</v>
      </c>
      <c r="F26" s="48" t="s">
        <v>112</v>
      </c>
      <c r="G26" s="47">
        <v>117000</v>
      </c>
      <c r="H26" s="48" t="s">
        <v>112</v>
      </c>
      <c r="I26" s="47">
        <v>117000</v>
      </c>
      <c r="J26" s="49" t="s">
        <v>17</v>
      </c>
      <c r="K26" s="49" t="s">
        <v>113</v>
      </c>
    </row>
    <row r="27" spans="1:11" s="32" customFormat="1" ht="108.6" customHeight="1" x14ac:dyDescent="0.2">
      <c r="A27" s="45">
        <v>19</v>
      </c>
      <c r="B27" s="46" t="s">
        <v>75</v>
      </c>
      <c r="C27" s="47">
        <f t="shared" si="1"/>
        <v>467228</v>
      </c>
      <c r="D27" s="47">
        <v>499933.96</v>
      </c>
      <c r="E27" s="52" t="s">
        <v>19</v>
      </c>
      <c r="F27" s="48" t="s">
        <v>76</v>
      </c>
      <c r="G27" s="47">
        <v>499933.96</v>
      </c>
      <c r="H27" s="48" t="s">
        <v>76</v>
      </c>
      <c r="I27" s="47">
        <v>499933.96</v>
      </c>
      <c r="J27" s="49" t="s">
        <v>17</v>
      </c>
      <c r="K27" s="49" t="s">
        <v>77</v>
      </c>
    </row>
    <row r="28" spans="1:11" s="32" customFormat="1" ht="81" hidden="1" customHeight="1" x14ac:dyDescent="0.2">
      <c r="A28" s="41"/>
      <c r="B28" s="34"/>
      <c r="C28" s="43"/>
      <c r="D28" s="43"/>
      <c r="E28" s="41"/>
      <c r="F28" s="36"/>
      <c r="G28" s="43"/>
      <c r="H28" s="36"/>
      <c r="I28" s="43"/>
      <c r="J28" s="42"/>
      <c r="K28" s="42"/>
    </row>
    <row r="29" spans="1:11" s="32" customFormat="1" ht="94.9" hidden="1" customHeight="1" x14ac:dyDescent="0.2">
      <c r="A29" s="33"/>
      <c r="B29" s="34"/>
      <c r="C29" s="43"/>
      <c r="D29" s="43"/>
      <c r="E29" s="41"/>
      <c r="F29" s="36"/>
      <c r="G29" s="35"/>
      <c r="H29" s="36"/>
      <c r="I29" s="35"/>
      <c r="J29" s="42"/>
      <c r="K29" s="42"/>
    </row>
    <row r="30" spans="1:11" hidden="1" x14ac:dyDescent="0.2">
      <c r="A30" s="24">
        <v>8</v>
      </c>
      <c r="B30" s="28"/>
      <c r="C30" s="26"/>
      <c r="D30" s="26"/>
      <c r="E30" s="10"/>
      <c r="F30" s="29"/>
      <c r="G30" s="30"/>
      <c r="H30" s="31"/>
      <c r="I30" s="26"/>
      <c r="J30" s="27"/>
      <c r="K30" s="27"/>
    </row>
    <row r="31" spans="1:11" hidden="1" x14ac:dyDescent="0.2">
      <c r="A31" s="7">
        <v>9</v>
      </c>
      <c r="B31" s="8"/>
      <c r="C31" s="9"/>
      <c r="D31" s="9"/>
      <c r="E31" s="10"/>
      <c r="F31" s="11"/>
      <c r="G31" s="9"/>
      <c r="H31" s="13"/>
      <c r="I31" s="9"/>
      <c r="J31" s="25"/>
      <c r="K31" s="12"/>
    </row>
    <row r="32" spans="1:11" hidden="1" x14ac:dyDescent="0.2">
      <c r="A32" s="7">
        <v>10</v>
      </c>
      <c r="B32" s="8"/>
      <c r="C32" s="9"/>
      <c r="D32" s="9"/>
      <c r="E32" s="10"/>
      <c r="F32" s="11"/>
      <c r="G32" s="9"/>
      <c r="H32" s="13"/>
      <c r="I32" s="9"/>
      <c r="J32" s="25"/>
      <c r="K32" s="12"/>
    </row>
    <row r="33" spans="1:11" hidden="1" x14ac:dyDescent="0.2">
      <c r="A33" s="7">
        <v>11</v>
      </c>
      <c r="B33" s="8"/>
      <c r="C33" s="9"/>
      <c r="D33" s="9"/>
      <c r="E33" s="10"/>
      <c r="F33" s="11"/>
      <c r="G33" s="9"/>
      <c r="H33" s="13"/>
      <c r="I33" s="9"/>
      <c r="J33" s="25"/>
      <c r="K33" s="12"/>
    </row>
    <row r="34" spans="1:11" hidden="1" x14ac:dyDescent="0.2">
      <c r="A34" s="7">
        <v>12</v>
      </c>
      <c r="B34" s="8"/>
      <c r="C34" s="9"/>
      <c r="D34" s="9"/>
      <c r="E34" s="10"/>
      <c r="F34" s="13"/>
      <c r="G34" s="9"/>
      <c r="H34" s="13"/>
      <c r="I34" s="9"/>
      <c r="J34" s="25"/>
      <c r="K34" s="12"/>
    </row>
    <row r="35" spans="1:11" hidden="1" x14ac:dyDescent="0.2">
      <c r="A35" s="7">
        <v>13</v>
      </c>
      <c r="B35" s="8"/>
      <c r="C35" s="9"/>
      <c r="D35" s="9"/>
      <c r="E35" s="10"/>
      <c r="F35" s="13"/>
      <c r="G35" s="14"/>
      <c r="H35" s="13"/>
      <c r="I35" s="9"/>
      <c r="J35" s="25"/>
      <c r="K35" s="12"/>
    </row>
    <row r="36" spans="1:11" hidden="1" x14ac:dyDescent="0.2">
      <c r="A36" s="7">
        <v>14</v>
      </c>
      <c r="B36" s="8"/>
      <c r="C36" s="9"/>
      <c r="D36" s="9"/>
      <c r="E36" s="10"/>
      <c r="F36" s="13"/>
      <c r="G36" s="14"/>
      <c r="H36" s="13"/>
      <c r="I36" s="9"/>
      <c r="J36" s="25"/>
      <c r="K36" s="12"/>
    </row>
    <row r="37" spans="1:11" s="21" customFormat="1" ht="38.25" x14ac:dyDescent="0.2">
      <c r="A37" s="15"/>
      <c r="B37" s="16"/>
      <c r="C37" s="17"/>
      <c r="D37" s="17"/>
      <c r="E37" s="18"/>
      <c r="F37" s="18"/>
      <c r="G37" s="19"/>
      <c r="H37" s="18"/>
      <c r="I37" s="50">
        <f>SUM(I9:I36)</f>
        <v>3434428.3899999997</v>
      </c>
      <c r="J37" s="15"/>
      <c r="K37" s="20"/>
    </row>
  </sheetData>
  <mergeCells count="17"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D5:D8"/>
  </mergeCells>
  <phoneticPr fontId="10" type="noConversion"/>
  <pageMargins left="0.23" right="0.17" top="0.3" bottom="1.7" header="0.17" footer="0.17"/>
  <pageSetup paperSize="9" scale="4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60"/>
  <sheetViews>
    <sheetView tabSelected="1" view="pageBreakPreview" topLeftCell="C1" zoomScaleSheetLayoutView="100" workbookViewId="0">
      <selection activeCell="I60" sqref="I60"/>
    </sheetView>
  </sheetViews>
  <sheetFormatPr defaultColWidth="9.140625" defaultRowHeight="33" x14ac:dyDescent="0.75"/>
  <cols>
    <col min="1" max="1" width="9.28515625" style="72" customWidth="1"/>
    <col min="2" max="2" width="47.5703125" style="73" customWidth="1"/>
    <col min="3" max="3" width="22" style="40" bestFit="1" customWidth="1"/>
    <col min="4" max="4" width="21.28515625" style="72" customWidth="1"/>
    <col min="5" max="5" width="14.7109375" style="72" customWidth="1"/>
    <col min="6" max="6" width="44.7109375" style="72" customWidth="1"/>
    <col min="7" max="7" width="25.28515625" style="72" bestFit="1" customWidth="1"/>
    <col min="8" max="8" width="38.5703125" style="38" customWidth="1"/>
    <col min="9" max="9" width="22.5703125" style="39" customWidth="1"/>
    <col min="10" max="10" width="20.85546875" style="39" customWidth="1"/>
    <col min="11" max="11" width="38.5703125" style="39" bestFit="1" customWidth="1"/>
    <col min="12" max="16384" width="9.140625" style="37"/>
  </cols>
  <sheetData>
    <row r="1" spans="1:12" ht="30" customHeight="1" x14ac:dyDescent="0.8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44"/>
    </row>
    <row r="2" spans="1:12" ht="30" customHeight="1" x14ac:dyDescent="0.8">
      <c r="A2" s="156" t="s">
        <v>69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s="65" customFormat="1" ht="30" customHeight="1" x14ac:dyDescent="0.8">
      <c r="A3" s="156" t="s">
        <v>18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64"/>
    </row>
    <row r="4" spans="1:12" ht="30" customHeight="1" x14ac:dyDescent="0.8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44"/>
    </row>
    <row r="5" spans="1:12" ht="34.15" customHeight="1" x14ac:dyDescent="0.8">
      <c r="A5" s="144" t="s">
        <v>2</v>
      </c>
      <c r="B5" s="148" t="s">
        <v>3</v>
      </c>
      <c r="C5" s="151" t="s">
        <v>4</v>
      </c>
      <c r="D5" s="151" t="s">
        <v>5</v>
      </c>
      <c r="E5" s="144" t="s">
        <v>6</v>
      </c>
      <c r="F5" s="159" t="s">
        <v>7</v>
      </c>
      <c r="G5" s="160"/>
      <c r="H5" s="163" t="s">
        <v>8</v>
      </c>
      <c r="I5" s="163"/>
      <c r="J5" s="144" t="s">
        <v>9</v>
      </c>
      <c r="K5" s="144" t="s">
        <v>10</v>
      </c>
      <c r="L5" s="44"/>
    </row>
    <row r="6" spans="1:12" ht="18.600000000000001" customHeight="1" x14ac:dyDescent="0.8">
      <c r="A6" s="145"/>
      <c r="B6" s="149"/>
      <c r="C6" s="152"/>
      <c r="D6" s="152"/>
      <c r="E6" s="145"/>
      <c r="F6" s="161"/>
      <c r="G6" s="162"/>
      <c r="H6" s="163"/>
      <c r="I6" s="163"/>
      <c r="J6" s="145"/>
      <c r="K6" s="145"/>
      <c r="L6" s="44"/>
    </row>
    <row r="7" spans="1:12" ht="18" customHeight="1" x14ac:dyDescent="0.8">
      <c r="A7" s="145"/>
      <c r="B7" s="149"/>
      <c r="C7" s="152"/>
      <c r="D7" s="152"/>
      <c r="E7" s="145"/>
      <c r="F7" s="148" t="s">
        <v>11</v>
      </c>
      <c r="G7" s="164" t="s">
        <v>12</v>
      </c>
      <c r="H7" s="163" t="s">
        <v>13</v>
      </c>
      <c r="I7" s="163" t="s">
        <v>14</v>
      </c>
      <c r="J7" s="145"/>
      <c r="K7" s="145"/>
      <c r="L7" s="44"/>
    </row>
    <row r="8" spans="1:12" ht="45.75" customHeight="1" x14ac:dyDescent="0.8">
      <c r="A8" s="146"/>
      <c r="B8" s="150"/>
      <c r="C8" s="153"/>
      <c r="D8" s="153"/>
      <c r="E8" s="146"/>
      <c r="F8" s="150"/>
      <c r="G8" s="164"/>
      <c r="H8" s="163"/>
      <c r="I8" s="163"/>
      <c r="J8" s="146"/>
      <c r="K8" s="146"/>
      <c r="L8" s="44"/>
    </row>
    <row r="9" spans="1:12" ht="41.25" customHeight="1" x14ac:dyDescent="0.8">
      <c r="A9" s="104">
        <v>1</v>
      </c>
      <c r="B9" s="127" t="s">
        <v>74</v>
      </c>
      <c r="C9" s="128">
        <f>D9/107*100</f>
        <v>1199962</v>
      </c>
      <c r="D9" s="128">
        <v>1283959.3400000001</v>
      </c>
      <c r="E9" s="99" t="s">
        <v>63</v>
      </c>
      <c r="F9" s="74" t="s">
        <v>55</v>
      </c>
      <c r="G9" s="66">
        <v>1080000</v>
      </c>
      <c r="H9" s="99" t="s">
        <v>55</v>
      </c>
      <c r="I9" s="116">
        <v>1080000</v>
      </c>
      <c r="J9" s="99" t="s">
        <v>65</v>
      </c>
      <c r="K9" s="115" t="s">
        <v>70</v>
      </c>
      <c r="L9" s="44"/>
    </row>
    <row r="10" spans="1:12" ht="41.25" customHeight="1" x14ac:dyDescent="0.8">
      <c r="A10" s="102"/>
      <c r="B10" s="109"/>
      <c r="C10" s="129"/>
      <c r="D10" s="129"/>
      <c r="E10" s="100"/>
      <c r="F10" s="53" t="s">
        <v>71</v>
      </c>
      <c r="G10" s="67">
        <v>1141723.81</v>
      </c>
      <c r="H10" s="100"/>
      <c r="I10" s="117"/>
      <c r="J10" s="100"/>
      <c r="K10" s="105"/>
      <c r="L10" s="44"/>
    </row>
    <row r="11" spans="1:12" ht="41.25" customHeight="1" x14ac:dyDescent="0.8">
      <c r="A11" s="102"/>
      <c r="B11" s="109"/>
      <c r="C11" s="129"/>
      <c r="D11" s="129"/>
      <c r="E11" s="100"/>
      <c r="F11" s="53" t="s">
        <v>72</v>
      </c>
      <c r="G11" s="67">
        <v>1173704</v>
      </c>
      <c r="H11" s="100"/>
      <c r="I11" s="117"/>
      <c r="J11" s="100"/>
      <c r="K11" s="105"/>
      <c r="L11" s="44"/>
    </row>
    <row r="12" spans="1:12" ht="54" customHeight="1" x14ac:dyDescent="0.8">
      <c r="A12" s="103"/>
      <c r="B12" s="110"/>
      <c r="C12" s="154"/>
      <c r="D12" s="154"/>
      <c r="E12" s="101"/>
      <c r="F12" s="54" t="s">
        <v>73</v>
      </c>
      <c r="G12" s="68">
        <v>1221045.3400000001</v>
      </c>
      <c r="H12" s="101"/>
      <c r="I12" s="147"/>
      <c r="J12" s="101"/>
      <c r="K12" s="106"/>
      <c r="L12" s="44"/>
    </row>
    <row r="13" spans="1:12" ht="41.45" customHeight="1" x14ac:dyDescent="0.8">
      <c r="A13" s="104">
        <v>2</v>
      </c>
      <c r="B13" s="127" t="s">
        <v>114</v>
      </c>
      <c r="C13" s="96">
        <f>D13/107*100</f>
        <v>9345401.8691588789</v>
      </c>
      <c r="D13" s="96">
        <v>9999580</v>
      </c>
      <c r="E13" s="99" t="s">
        <v>63</v>
      </c>
      <c r="F13" s="59" t="s">
        <v>116</v>
      </c>
      <c r="G13" s="76">
        <v>5500000</v>
      </c>
      <c r="H13" s="99" t="s">
        <v>115</v>
      </c>
      <c r="I13" s="111">
        <v>5500000</v>
      </c>
      <c r="J13" s="99" t="s">
        <v>65</v>
      </c>
      <c r="K13" s="115" t="s">
        <v>118</v>
      </c>
      <c r="L13" s="44"/>
    </row>
    <row r="14" spans="1:12" ht="34.5" customHeight="1" x14ac:dyDescent="0.8">
      <c r="A14" s="102"/>
      <c r="B14" s="109"/>
      <c r="C14" s="97"/>
      <c r="D14" s="97"/>
      <c r="E14" s="100"/>
      <c r="F14" s="60" t="s">
        <v>117</v>
      </c>
      <c r="G14" s="75">
        <v>5700000</v>
      </c>
      <c r="H14" s="100"/>
      <c r="I14" s="107"/>
      <c r="J14" s="100"/>
      <c r="K14" s="105"/>
      <c r="L14" s="44"/>
    </row>
    <row r="15" spans="1:12" ht="34.5" customHeight="1" x14ac:dyDescent="0.8">
      <c r="A15" s="103"/>
      <c r="B15" s="110"/>
      <c r="C15" s="98"/>
      <c r="D15" s="98"/>
      <c r="E15" s="101"/>
      <c r="F15" s="61"/>
      <c r="G15" s="86"/>
      <c r="H15" s="101"/>
      <c r="I15" s="108"/>
      <c r="J15" s="101"/>
      <c r="K15" s="106"/>
      <c r="L15" s="44"/>
    </row>
    <row r="16" spans="1:12" ht="30.75" hidden="1" customHeight="1" x14ac:dyDescent="0.75">
      <c r="A16" s="118">
        <v>3</v>
      </c>
      <c r="B16" s="121"/>
      <c r="C16" s="124"/>
      <c r="D16" s="124"/>
      <c r="E16" s="130"/>
      <c r="F16" s="55"/>
      <c r="G16" s="69"/>
      <c r="H16" s="130"/>
      <c r="I16" s="135"/>
      <c r="J16" s="138"/>
      <c r="K16" s="141"/>
    </row>
    <row r="17" spans="1:12" ht="30.75" hidden="1" customHeight="1" x14ac:dyDescent="0.75">
      <c r="A17" s="119"/>
      <c r="B17" s="122"/>
      <c r="C17" s="125"/>
      <c r="D17" s="125"/>
      <c r="E17" s="131"/>
      <c r="F17" s="56"/>
      <c r="G17" s="70"/>
      <c r="H17" s="131"/>
      <c r="I17" s="136"/>
      <c r="J17" s="139"/>
      <c r="K17" s="142"/>
    </row>
    <row r="18" spans="1:12" ht="30.75" hidden="1" customHeight="1" x14ac:dyDescent="0.75">
      <c r="A18" s="119"/>
      <c r="B18" s="122"/>
      <c r="C18" s="125"/>
      <c r="D18" s="125"/>
      <c r="E18" s="131"/>
      <c r="F18" s="56"/>
      <c r="G18" s="70"/>
      <c r="H18" s="131"/>
      <c r="I18" s="136"/>
      <c r="J18" s="139"/>
      <c r="K18" s="142"/>
    </row>
    <row r="19" spans="1:12" ht="30.75" hidden="1" customHeight="1" x14ac:dyDescent="0.75">
      <c r="A19" s="119"/>
      <c r="B19" s="122"/>
      <c r="C19" s="125"/>
      <c r="D19" s="125"/>
      <c r="E19" s="131"/>
      <c r="F19" s="56"/>
      <c r="G19" s="70"/>
      <c r="H19" s="131"/>
      <c r="I19" s="136"/>
      <c r="J19" s="139"/>
      <c r="K19" s="142"/>
    </row>
    <row r="20" spans="1:12" ht="30.75" hidden="1" customHeight="1" x14ac:dyDescent="0.75">
      <c r="A20" s="119"/>
      <c r="B20" s="122"/>
      <c r="C20" s="125"/>
      <c r="D20" s="125"/>
      <c r="E20" s="132"/>
      <c r="F20" s="56"/>
      <c r="G20" s="70"/>
      <c r="H20" s="131"/>
      <c r="I20" s="136"/>
      <c r="J20" s="139"/>
      <c r="K20" s="142"/>
    </row>
    <row r="21" spans="1:12" ht="30.75" hidden="1" customHeight="1" x14ac:dyDescent="0.75">
      <c r="A21" s="119"/>
      <c r="B21" s="122"/>
      <c r="C21" s="125"/>
      <c r="D21" s="125"/>
      <c r="E21" s="132"/>
      <c r="F21" s="56"/>
      <c r="G21" s="70"/>
      <c r="H21" s="131"/>
      <c r="I21" s="136"/>
      <c r="J21" s="139"/>
      <c r="K21" s="142"/>
    </row>
    <row r="22" spans="1:12" ht="30.75" hidden="1" customHeight="1" x14ac:dyDescent="0.75">
      <c r="A22" s="119"/>
      <c r="B22" s="122"/>
      <c r="C22" s="125"/>
      <c r="D22" s="125"/>
      <c r="E22" s="132"/>
      <c r="F22" s="56"/>
      <c r="G22" s="70"/>
      <c r="H22" s="131"/>
      <c r="I22" s="136"/>
      <c r="J22" s="139"/>
      <c r="K22" s="142"/>
    </row>
    <row r="23" spans="1:12" ht="30.75" hidden="1" customHeight="1" x14ac:dyDescent="0.75">
      <c r="A23" s="119"/>
      <c r="B23" s="122"/>
      <c r="C23" s="125"/>
      <c r="D23" s="125"/>
      <c r="E23" s="132"/>
      <c r="F23" s="56"/>
      <c r="G23" s="70"/>
      <c r="H23" s="131"/>
      <c r="I23" s="136"/>
      <c r="J23" s="139"/>
      <c r="K23" s="142"/>
    </row>
    <row r="24" spans="1:12" ht="30.75" hidden="1" customHeight="1" x14ac:dyDescent="0.75">
      <c r="A24" s="119"/>
      <c r="B24" s="122"/>
      <c r="C24" s="125"/>
      <c r="D24" s="125"/>
      <c r="E24" s="132"/>
      <c r="F24" s="56"/>
      <c r="G24" s="70"/>
      <c r="H24" s="131"/>
      <c r="I24" s="136"/>
      <c r="J24" s="139"/>
      <c r="K24" s="142"/>
    </row>
    <row r="25" spans="1:12" ht="30.75" hidden="1" customHeight="1" x14ac:dyDescent="0.75">
      <c r="A25" s="119"/>
      <c r="B25" s="122"/>
      <c r="C25" s="125"/>
      <c r="D25" s="125"/>
      <c r="E25" s="132"/>
      <c r="F25" s="56"/>
      <c r="G25" s="70"/>
      <c r="H25" s="131"/>
      <c r="I25" s="136"/>
      <c r="J25" s="139"/>
      <c r="K25" s="142"/>
    </row>
    <row r="26" spans="1:12" ht="30.75" hidden="1" customHeight="1" x14ac:dyDescent="0.75">
      <c r="A26" s="119"/>
      <c r="B26" s="122"/>
      <c r="C26" s="125"/>
      <c r="D26" s="125"/>
      <c r="E26" s="132"/>
      <c r="F26" s="56"/>
      <c r="G26" s="70"/>
      <c r="H26" s="131"/>
      <c r="I26" s="136"/>
      <c r="J26" s="139"/>
      <c r="K26" s="142"/>
    </row>
    <row r="27" spans="1:12" ht="30.75" hidden="1" customHeight="1" x14ac:dyDescent="0.75">
      <c r="A27" s="119"/>
      <c r="B27" s="122"/>
      <c r="C27" s="125"/>
      <c r="D27" s="125"/>
      <c r="E27" s="132"/>
      <c r="F27" s="56"/>
      <c r="G27" s="70"/>
      <c r="H27" s="131"/>
      <c r="I27" s="136"/>
      <c r="J27" s="139"/>
      <c r="K27" s="142"/>
    </row>
    <row r="28" spans="1:12" ht="30.75" hidden="1" customHeight="1" x14ac:dyDescent="0.75">
      <c r="A28" s="120"/>
      <c r="B28" s="123"/>
      <c r="C28" s="126"/>
      <c r="D28" s="126"/>
      <c r="E28" s="133"/>
      <c r="F28" s="57"/>
      <c r="G28" s="71"/>
      <c r="H28" s="134"/>
      <c r="I28" s="137"/>
      <c r="J28" s="140"/>
      <c r="K28" s="143"/>
    </row>
    <row r="29" spans="1:12" ht="42" hidden="1" customHeight="1" x14ac:dyDescent="0.75">
      <c r="A29" s="118">
        <v>3</v>
      </c>
      <c r="B29" s="127" t="s">
        <v>78</v>
      </c>
      <c r="C29" s="124">
        <f>D29/107*100</f>
        <v>909990</v>
      </c>
      <c r="D29" s="96">
        <v>973689.3</v>
      </c>
      <c r="E29" s="99" t="s">
        <v>63</v>
      </c>
      <c r="F29" s="99" t="s">
        <v>80</v>
      </c>
      <c r="G29" s="135">
        <v>919000</v>
      </c>
      <c r="H29" s="99" t="s">
        <v>80</v>
      </c>
      <c r="I29" s="135">
        <v>918857.15</v>
      </c>
      <c r="J29" s="99" t="s">
        <v>65</v>
      </c>
      <c r="K29" s="99" t="s">
        <v>79</v>
      </c>
    </row>
    <row r="30" spans="1:12" ht="42" hidden="1" customHeight="1" x14ac:dyDescent="0.75">
      <c r="A30" s="119"/>
      <c r="B30" s="109"/>
      <c r="C30" s="125"/>
      <c r="D30" s="97"/>
      <c r="E30" s="100"/>
      <c r="F30" s="100"/>
      <c r="G30" s="136"/>
      <c r="H30" s="100"/>
      <c r="I30" s="136"/>
      <c r="J30" s="100"/>
      <c r="K30" s="100"/>
    </row>
    <row r="31" spans="1:12" ht="111.6" customHeight="1" x14ac:dyDescent="0.75">
      <c r="A31" s="120"/>
      <c r="B31" s="110"/>
      <c r="C31" s="126"/>
      <c r="D31" s="98"/>
      <c r="E31" s="101"/>
      <c r="F31" s="101"/>
      <c r="G31" s="137"/>
      <c r="H31" s="101"/>
      <c r="I31" s="137"/>
      <c r="J31" s="101"/>
      <c r="K31" s="101"/>
    </row>
    <row r="32" spans="1:12" ht="41.25" customHeight="1" x14ac:dyDescent="0.8">
      <c r="A32" s="104">
        <v>4</v>
      </c>
      <c r="B32" s="127" t="s">
        <v>81</v>
      </c>
      <c r="C32" s="128">
        <f>D32/107*100</f>
        <v>3084051</v>
      </c>
      <c r="D32" s="128">
        <v>3299934.57</v>
      </c>
      <c r="E32" s="99" t="s">
        <v>63</v>
      </c>
      <c r="F32" s="53" t="s">
        <v>80</v>
      </c>
      <c r="G32" s="66">
        <v>3195000</v>
      </c>
      <c r="H32" s="99" t="s">
        <v>80</v>
      </c>
      <c r="I32" s="116">
        <v>3191882.76</v>
      </c>
      <c r="J32" s="99" t="s">
        <v>65</v>
      </c>
      <c r="K32" s="115" t="s">
        <v>83</v>
      </c>
      <c r="L32" s="44"/>
    </row>
    <row r="33" spans="1:12" ht="69.599999999999994" customHeight="1" x14ac:dyDescent="0.8">
      <c r="A33" s="102"/>
      <c r="B33" s="109"/>
      <c r="C33" s="129"/>
      <c r="D33" s="129"/>
      <c r="E33" s="100"/>
      <c r="F33" s="54" t="s">
        <v>82</v>
      </c>
      <c r="G33" s="67">
        <v>3294000</v>
      </c>
      <c r="H33" s="100"/>
      <c r="I33" s="117"/>
      <c r="J33" s="100"/>
      <c r="K33" s="105"/>
      <c r="L33" s="44"/>
    </row>
    <row r="34" spans="1:12" ht="54" customHeight="1" x14ac:dyDescent="0.8">
      <c r="A34" s="104">
        <v>5</v>
      </c>
      <c r="B34" s="127" t="s">
        <v>84</v>
      </c>
      <c r="C34" s="128">
        <f>D34/107*100</f>
        <v>3999035.9999999995</v>
      </c>
      <c r="D34" s="128">
        <v>4278968.5199999996</v>
      </c>
      <c r="E34" s="99" t="s">
        <v>63</v>
      </c>
      <c r="F34" s="53" t="s">
        <v>80</v>
      </c>
      <c r="G34" s="66">
        <v>4149000</v>
      </c>
      <c r="H34" s="99" t="s">
        <v>80</v>
      </c>
      <c r="I34" s="116">
        <v>4148853.31</v>
      </c>
      <c r="J34" s="99" t="s">
        <v>65</v>
      </c>
      <c r="K34" s="115" t="s">
        <v>85</v>
      </c>
      <c r="L34" s="44"/>
    </row>
    <row r="35" spans="1:12" ht="79.150000000000006" customHeight="1" x14ac:dyDescent="0.8">
      <c r="A35" s="102"/>
      <c r="B35" s="109"/>
      <c r="C35" s="129"/>
      <c r="D35" s="129"/>
      <c r="E35" s="100"/>
      <c r="F35" s="54" t="s">
        <v>82</v>
      </c>
      <c r="G35" s="67">
        <v>4270000</v>
      </c>
      <c r="H35" s="100"/>
      <c r="I35" s="117"/>
      <c r="J35" s="100"/>
      <c r="K35" s="105"/>
      <c r="L35" s="44"/>
    </row>
    <row r="36" spans="1:12" ht="41.25" customHeight="1" x14ac:dyDescent="0.8">
      <c r="A36" s="104">
        <v>6</v>
      </c>
      <c r="B36" s="127" t="s">
        <v>91</v>
      </c>
      <c r="C36" s="96">
        <f>D36/107*100</f>
        <v>4993138.3177570095</v>
      </c>
      <c r="D36" s="96">
        <v>5342658</v>
      </c>
      <c r="E36" s="99" t="s">
        <v>63</v>
      </c>
      <c r="F36" s="59" t="s">
        <v>66</v>
      </c>
      <c r="G36" s="76">
        <v>3259021</v>
      </c>
      <c r="H36" s="99" t="s">
        <v>92</v>
      </c>
      <c r="I36" s="111">
        <v>3259021</v>
      </c>
      <c r="J36" s="99" t="s">
        <v>65</v>
      </c>
      <c r="K36" s="115" t="s">
        <v>90</v>
      </c>
      <c r="L36" s="44"/>
    </row>
    <row r="37" spans="1:12" ht="41.25" customHeight="1" x14ac:dyDescent="0.8">
      <c r="A37" s="102"/>
      <c r="B37" s="109"/>
      <c r="C37" s="97"/>
      <c r="D37" s="97"/>
      <c r="E37" s="100"/>
      <c r="F37" s="60" t="s">
        <v>93</v>
      </c>
      <c r="G37" s="75">
        <v>3300000</v>
      </c>
      <c r="H37" s="100"/>
      <c r="I37" s="107"/>
      <c r="J37" s="100"/>
      <c r="K37" s="105"/>
      <c r="L37" s="44"/>
    </row>
    <row r="38" spans="1:12" ht="41.25" customHeight="1" x14ac:dyDescent="0.8">
      <c r="A38" s="103"/>
      <c r="B38" s="110"/>
      <c r="C38" s="98"/>
      <c r="D38" s="98"/>
      <c r="E38" s="101"/>
      <c r="F38" s="61" t="s">
        <v>68</v>
      </c>
      <c r="G38" s="77">
        <v>4800000</v>
      </c>
      <c r="H38" s="101"/>
      <c r="I38" s="108"/>
      <c r="J38" s="101"/>
      <c r="K38" s="106"/>
      <c r="L38" s="44"/>
    </row>
    <row r="39" spans="1:12" ht="54" customHeight="1" x14ac:dyDescent="0.8">
      <c r="A39" s="102">
        <v>7</v>
      </c>
      <c r="B39" s="109" t="s">
        <v>87</v>
      </c>
      <c r="C39" s="97">
        <f>D39/107*100</f>
        <v>15888314.01869159</v>
      </c>
      <c r="D39" s="97">
        <v>17000496</v>
      </c>
      <c r="E39" s="100" t="s">
        <v>63</v>
      </c>
      <c r="F39" s="60" t="s">
        <v>64</v>
      </c>
      <c r="G39" s="75">
        <v>9998800</v>
      </c>
      <c r="H39" s="100" t="s">
        <v>64</v>
      </c>
      <c r="I39" s="107">
        <v>9996207</v>
      </c>
      <c r="J39" s="100" t="s">
        <v>65</v>
      </c>
      <c r="K39" s="105" t="s">
        <v>94</v>
      </c>
      <c r="L39" s="63"/>
    </row>
    <row r="40" spans="1:12" ht="54" customHeight="1" x14ac:dyDescent="0.8">
      <c r="A40" s="102"/>
      <c r="B40" s="109"/>
      <c r="C40" s="97"/>
      <c r="D40" s="97"/>
      <c r="E40" s="100"/>
      <c r="F40" s="60" t="s">
        <v>67</v>
      </c>
      <c r="G40" s="75">
        <v>11880000</v>
      </c>
      <c r="H40" s="100"/>
      <c r="I40" s="107"/>
      <c r="J40" s="100"/>
      <c r="K40" s="105"/>
      <c r="L40" s="63"/>
    </row>
    <row r="41" spans="1:12" ht="54" customHeight="1" x14ac:dyDescent="0.8">
      <c r="A41" s="102"/>
      <c r="B41" s="109"/>
      <c r="C41" s="97"/>
      <c r="D41" s="97"/>
      <c r="E41" s="100"/>
      <c r="F41" s="60" t="s">
        <v>95</v>
      </c>
      <c r="G41" s="75">
        <v>12155910</v>
      </c>
      <c r="H41" s="100"/>
      <c r="I41" s="107"/>
      <c r="J41" s="100"/>
      <c r="K41" s="105"/>
      <c r="L41" s="63"/>
    </row>
    <row r="42" spans="1:12" ht="54" customHeight="1" x14ac:dyDescent="0.8">
      <c r="A42" s="103"/>
      <c r="B42" s="110"/>
      <c r="C42" s="98"/>
      <c r="D42" s="98"/>
      <c r="E42" s="101"/>
      <c r="F42" s="61" t="s">
        <v>68</v>
      </c>
      <c r="G42" s="77">
        <v>13000000</v>
      </c>
      <c r="H42" s="101"/>
      <c r="I42" s="108"/>
      <c r="J42" s="101"/>
      <c r="K42" s="106"/>
      <c r="L42" s="63"/>
    </row>
    <row r="43" spans="1:12" ht="54" customHeight="1" x14ac:dyDescent="0.8">
      <c r="A43" s="104">
        <v>8</v>
      </c>
      <c r="B43" s="99" t="s">
        <v>87</v>
      </c>
      <c r="C43" s="96">
        <f>D43/107*100</f>
        <v>14645594.392523365</v>
      </c>
      <c r="D43" s="112">
        <v>15670786</v>
      </c>
      <c r="E43" s="99" t="s">
        <v>63</v>
      </c>
      <c r="F43" s="60" t="s">
        <v>88</v>
      </c>
      <c r="G43" s="75">
        <v>9559000</v>
      </c>
      <c r="H43" s="99" t="s">
        <v>88</v>
      </c>
      <c r="I43" s="111">
        <v>9559000</v>
      </c>
      <c r="J43" s="99" t="s">
        <v>65</v>
      </c>
      <c r="K43" s="115" t="s">
        <v>97</v>
      </c>
      <c r="L43" s="63"/>
    </row>
    <row r="44" spans="1:12" ht="54" customHeight="1" x14ac:dyDescent="0.8">
      <c r="A44" s="102"/>
      <c r="B44" s="100"/>
      <c r="C44" s="97"/>
      <c r="D44" s="113"/>
      <c r="E44" s="100"/>
      <c r="F44" s="60" t="s">
        <v>89</v>
      </c>
      <c r="G44" s="75">
        <v>10794392</v>
      </c>
      <c r="H44" s="100"/>
      <c r="I44" s="107"/>
      <c r="J44" s="100"/>
      <c r="K44" s="105"/>
      <c r="L44" s="63"/>
    </row>
    <row r="45" spans="1:12" ht="54" customHeight="1" x14ac:dyDescent="0.8">
      <c r="A45" s="103"/>
      <c r="B45" s="101"/>
      <c r="C45" s="98"/>
      <c r="D45" s="114"/>
      <c r="E45" s="101"/>
      <c r="F45" s="61" t="s">
        <v>96</v>
      </c>
      <c r="G45" s="77">
        <v>10939000</v>
      </c>
      <c r="H45" s="101"/>
      <c r="I45" s="108"/>
      <c r="J45" s="101"/>
      <c r="K45" s="106"/>
      <c r="L45" s="63"/>
    </row>
    <row r="46" spans="1:12" ht="41.25" customHeight="1" x14ac:dyDescent="0.8">
      <c r="A46" s="104">
        <v>9</v>
      </c>
      <c r="B46" s="99" t="s">
        <v>87</v>
      </c>
      <c r="C46" s="96">
        <f>D46/107*100</f>
        <v>8853876.6355140191</v>
      </c>
      <c r="D46" s="96">
        <v>9473648</v>
      </c>
      <c r="E46" s="99" t="s">
        <v>63</v>
      </c>
      <c r="F46" s="59" t="s">
        <v>98</v>
      </c>
      <c r="G46" s="76">
        <v>5645678</v>
      </c>
      <c r="H46" s="99" t="s">
        <v>98</v>
      </c>
      <c r="I46" s="111">
        <v>5645447</v>
      </c>
      <c r="J46" s="99" t="s">
        <v>65</v>
      </c>
      <c r="K46" s="115" t="s">
        <v>101</v>
      </c>
      <c r="L46" s="63"/>
    </row>
    <row r="47" spans="1:12" ht="41.25" customHeight="1" x14ac:dyDescent="0.8">
      <c r="A47" s="102"/>
      <c r="B47" s="100"/>
      <c r="C47" s="97"/>
      <c r="D47" s="97"/>
      <c r="E47" s="100"/>
      <c r="F47" s="60" t="s">
        <v>99</v>
      </c>
      <c r="G47" s="75">
        <v>5685000</v>
      </c>
      <c r="H47" s="100"/>
      <c r="I47" s="107"/>
      <c r="J47" s="100"/>
      <c r="K47" s="105"/>
      <c r="L47" s="63"/>
    </row>
    <row r="48" spans="1:12" ht="41.25" customHeight="1" x14ac:dyDescent="0.8">
      <c r="A48" s="102"/>
      <c r="B48" s="100"/>
      <c r="C48" s="97"/>
      <c r="D48" s="97"/>
      <c r="E48" s="100"/>
      <c r="F48" s="60" t="s">
        <v>100</v>
      </c>
      <c r="G48" s="75">
        <v>6480000</v>
      </c>
      <c r="H48" s="100"/>
      <c r="I48" s="107"/>
      <c r="J48" s="100"/>
      <c r="K48" s="105"/>
      <c r="L48" s="63"/>
    </row>
    <row r="49" spans="1:12" ht="54" customHeight="1" x14ac:dyDescent="0.8">
      <c r="A49" s="103"/>
      <c r="B49" s="101"/>
      <c r="C49" s="98"/>
      <c r="D49" s="98"/>
      <c r="E49" s="101"/>
      <c r="F49" s="61"/>
      <c r="G49" s="61"/>
      <c r="H49" s="101"/>
      <c r="I49" s="108"/>
      <c r="J49" s="101"/>
      <c r="K49" s="106"/>
      <c r="L49" s="63"/>
    </row>
    <row r="50" spans="1:12" ht="54" customHeight="1" x14ac:dyDescent="0.8">
      <c r="A50" s="104">
        <v>10</v>
      </c>
      <c r="B50" s="99" t="s">
        <v>87</v>
      </c>
      <c r="C50" s="96">
        <f>D50/107*100</f>
        <v>8684080.373831775</v>
      </c>
      <c r="D50" s="96">
        <v>9291966</v>
      </c>
      <c r="E50" s="99" t="s">
        <v>63</v>
      </c>
      <c r="F50" s="60" t="s">
        <v>119</v>
      </c>
      <c r="G50" s="76">
        <v>5880000</v>
      </c>
      <c r="H50" s="99" t="s">
        <v>92</v>
      </c>
      <c r="I50" s="111">
        <v>5880000</v>
      </c>
      <c r="J50" s="99" t="s">
        <v>65</v>
      </c>
      <c r="K50" s="115" t="s">
        <v>102</v>
      </c>
      <c r="L50" s="63"/>
    </row>
    <row r="51" spans="1:12" ht="54" customHeight="1" x14ac:dyDescent="0.8">
      <c r="A51" s="102"/>
      <c r="B51" s="100"/>
      <c r="C51" s="97"/>
      <c r="D51" s="97"/>
      <c r="E51" s="100"/>
      <c r="F51" s="60" t="s">
        <v>120</v>
      </c>
      <c r="G51" s="76">
        <v>6225900</v>
      </c>
      <c r="H51" s="100"/>
      <c r="I51" s="107"/>
      <c r="J51" s="100"/>
      <c r="K51" s="105"/>
      <c r="L51" s="63"/>
    </row>
    <row r="52" spans="1:12" ht="54" customHeight="1" x14ac:dyDescent="0.8">
      <c r="A52" s="103"/>
      <c r="B52" s="101"/>
      <c r="C52" s="98"/>
      <c r="D52" s="98"/>
      <c r="E52" s="101"/>
      <c r="F52" s="60" t="s">
        <v>121</v>
      </c>
      <c r="G52" s="76">
        <v>6380000</v>
      </c>
      <c r="H52" s="101"/>
      <c r="I52" s="108"/>
      <c r="J52" s="101"/>
      <c r="K52" s="106"/>
      <c r="L52" s="63"/>
    </row>
    <row r="53" spans="1:12" ht="61.15" customHeight="1" x14ac:dyDescent="0.8">
      <c r="A53" s="104">
        <v>11</v>
      </c>
      <c r="B53" s="127" t="s">
        <v>87</v>
      </c>
      <c r="C53" s="96">
        <f>D53/107*100</f>
        <v>9002739.2523364481</v>
      </c>
      <c r="D53" s="96">
        <v>9632931</v>
      </c>
      <c r="E53" s="99" t="s">
        <v>63</v>
      </c>
      <c r="F53" s="59" t="s">
        <v>103</v>
      </c>
      <c r="G53" s="76">
        <v>5432000</v>
      </c>
      <c r="H53" s="99" t="s">
        <v>103</v>
      </c>
      <c r="I53" s="111">
        <v>5431908</v>
      </c>
      <c r="J53" s="99" t="s">
        <v>65</v>
      </c>
      <c r="K53" s="115" t="s">
        <v>106</v>
      </c>
      <c r="L53" s="44"/>
    </row>
    <row r="54" spans="1:12" ht="61.15" customHeight="1" x14ac:dyDescent="0.8">
      <c r="A54" s="102"/>
      <c r="B54" s="109"/>
      <c r="C54" s="97"/>
      <c r="D54" s="97"/>
      <c r="E54" s="100"/>
      <c r="F54" s="60" t="s">
        <v>104</v>
      </c>
      <c r="G54" s="75">
        <v>5660000</v>
      </c>
      <c r="H54" s="100"/>
      <c r="I54" s="107"/>
      <c r="J54" s="100"/>
      <c r="K54" s="105"/>
      <c r="L54" s="63"/>
    </row>
    <row r="55" spans="1:12" ht="61.15" customHeight="1" x14ac:dyDescent="0.8">
      <c r="A55" s="102"/>
      <c r="B55" s="109"/>
      <c r="C55" s="97"/>
      <c r="D55" s="97"/>
      <c r="E55" s="100"/>
      <c r="F55" s="60" t="s">
        <v>105</v>
      </c>
      <c r="G55" s="75">
        <v>5760000</v>
      </c>
      <c r="H55" s="100"/>
      <c r="I55" s="107"/>
      <c r="J55" s="100"/>
      <c r="K55" s="105"/>
      <c r="L55" s="63"/>
    </row>
    <row r="56" spans="1:12" ht="61.15" customHeight="1" x14ac:dyDescent="0.8">
      <c r="A56" s="102"/>
      <c r="B56" s="109"/>
      <c r="C56" s="97"/>
      <c r="D56" s="97"/>
      <c r="E56" s="100"/>
      <c r="F56" s="60" t="s">
        <v>95</v>
      </c>
      <c r="G56" s="75">
        <v>6215910</v>
      </c>
      <c r="H56" s="100"/>
      <c r="I56" s="107"/>
      <c r="J56" s="100"/>
      <c r="K56" s="105"/>
      <c r="L56" s="63"/>
    </row>
    <row r="57" spans="1:12" ht="61.15" customHeight="1" x14ac:dyDescent="0.8">
      <c r="A57" s="102"/>
      <c r="B57" s="109"/>
      <c r="C57" s="97"/>
      <c r="D57" s="97"/>
      <c r="E57" s="100"/>
      <c r="F57" s="60" t="s">
        <v>122</v>
      </c>
      <c r="G57" s="75">
        <v>6678678</v>
      </c>
      <c r="H57" s="100"/>
      <c r="I57" s="107"/>
      <c r="J57" s="100"/>
      <c r="K57" s="105"/>
      <c r="L57" s="63"/>
    </row>
    <row r="58" spans="1:12" ht="79.150000000000006" customHeight="1" x14ac:dyDescent="0.8">
      <c r="A58" s="103"/>
      <c r="B58" s="110"/>
      <c r="C58" s="98"/>
      <c r="D58" s="98"/>
      <c r="E58" s="101"/>
      <c r="F58" s="61" t="s">
        <v>68</v>
      </c>
      <c r="G58" s="77" t="s">
        <v>123</v>
      </c>
      <c r="H58" s="101"/>
      <c r="I58" s="108"/>
      <c r="J58" s="101"/>
      <c r="K58" s="106"/>
      <c r="L58" s="44"/>
    </row>
    <row r="59" spans="1:12" ht="76.900000000000006" customHeight="1" x14ac:dyDescent="0.8">
      <c r="A59" s="78"/>
      <c r="B59" s="79"/>
      <c r="C59" s="80"/>
      <c r="D59" s="80"/>
      <c r="E59" s="81"/>
      <c r="F59" s="81"/>
      <c r="G59" s="82"/>
      <c r="H59" s="81"/>
      <c r="I59" s="85">
        <f>SUM(I9:I58)</f>
        <v>54611176.219999999</v>
      </c>
      <c r="J59" s="81"/>
      <c r="K59" s="83"/>
      <c r="L59" s="63"/>
    </row>
    <row r="60" spans="1:12" ht="76.900000000000006" customHeight="1" x14ac:dyDescent="0.8">
      <c r="A60" s="78"/>
      <c r="B60" s="79"/>
      <c r="C60" s="80"/>
      <c r="D60" s="80"/>
      <c r="E60" s="81"/>
      <c r="F60" s="81"/>
      <c r="G60" s="82"/>
      <c r="H60" s="81"/>
      <c r="I60" s="84"/>
      <c r="J60" s="81"/>
      <c r="K60" s="83"/>
      <c r="L60" s="63"/>
    </row>
  </sheetData>
  <mergeCells count="127">
    <mergeCell ref="H53:H58"/>
    <mergeCell ref="I53:I58"/>
    <mergeCell ref="J53:J58"/>
    <mergeCell ref="K53:K58"/>
    <mergeCell ref="A53:A58"/>
    <mergeCell ref="B53:B58"/>
    <mergeCell ref="C53:C58"/>
    <mergeCell ref="D53:D58"/>
    <mergeCell ref="E53:E58"/>
    <mergeCell ref="H29:H31"/>
    <mergeCell ref="I29:I31"/>
    <mergeCell ref="J29:J31"/>
    <mergeCell ref="K36:K38"/>
    <mergeCell ref="A34:A35"/>
    <mergeCell ref="B34:B35"/>
    <mergeCell ref="C34:C35"/>
    <mergeCell ref="D34:D35"/>
    <mergeCell ref="E34:E35"/>
    <mergeCell ref="H34:H35"/>
    <mergeCell ref="I34:I35"/>
    <mergeCell ref="J34:J35"/>
    <mergeCell ref="K34:K35"/>
    <mergeCell ref="A36:A38"/>
    <mergeCell ref="B36:B38"/>
    <mergeCell ref="C36:C38"/>
    <mergeCell ref="D36:D38"/>
    <mergeCell ref="E36:E38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D5:D8"/>
    <mergeCell ref="A9:A12"/>
    <mergeCell ref="B9:B12"/>
    <mergeCell ref="C9:C12"/>
    <mergeCell ref="D9:D12"/>
    <mergeCell ref="A13:A15"/>
    <mergeCell ref="B13:B15"/>
    <mergeCell ref="C13:C15"/>
    <mergeCell ref="D13:D15"/>
    <mergeCell ref="K13:K15"/>
    <mergeCell ref="E16:E28"/>
    <mergeCell ref="H16:H28"/>
    <mergeCell ref="I16:I28"/>
    <mergeCell ref="J16:J28"/>
    <mergeCell ref="K16:K28"/>
    <mergeCell ref="E9:E12"/>
    <mergeCell ref="E5:E8"/>
    <mergeCell ref="K9:K12"/>
    <mergeCell ref="H9:H12"/>
    <mergeCell ref="I9:I12"/>
    <mergeCell ref="J9:J12"/>
    <mergeCell ref="E13:E15"/>
    <mergeCell ref="H13:H15"/>
    <mergeCell ref="I13:I15"/>
    <mergeCell ref="J13:J15"/>
    <mergeCell ref="H32:H33"/>
    <mergeCell ref="I32:I33"/>
    <mergeCell ref="J32:J33"/>
    <mergeCell ref="K32:K33"/>
    <mergeCell ref="H36:H38"/>
    <mergeCell ref="I36:I38"/>
    <mergeCell ref="J36:J38"/>
    <mergeCell ref="A16:A28"/>
    <mergeCell ref="B16:B28"/>
    <mergeCell ref="C16:C28"/>
    <mergeCell ref="D16:D28"/>
    <mergeCell ref="K29:K31"/>
    <mergeCell ref="A32:A33"/>
    <mergeCell ref="B32:B33"/>
    <mergeCell ref="C32:C33"/>
    <mergeCell ref="D32:D33"/>
    <mergeCell ref="E32:E33"/>
    <mergeCell ref="E29:E31"/>
    <mergeCell ref="A29:A31"/>
    <mergeCell ref="B29:B31"/>
    <mergeCell ref="C29:C31"/>
    <mergeCell ref="D29:D31"/>
    <mergeCell ref="F29:F31"/>
    <mergeCell ref="G29:G31"/>
    <mergeCell ref="K50:K52"/>
    <mergeCell ref="K46:K49"/>
    <mergeCell ref="K43:K45"/>
    <mergeCell ref="I50:I52"/>
    <mergeCell ref="J50:J52"/>
    <mergeCell ref="I46:I49"/>
    <mergeCell ref="J46:J49"/>
    <mergeCell ref="H50:H52"/>
    <mergeCell ref="H46:H49"/>
    <mergeCell ref="K39:K42"/>
    <mergeCell ref="J39:J42"/>
    <mergeCell ref="I39:I42"/>
    <mergeCell ref="B39:B42"/>
    <mergeCell ref="J43:J45"/>
    <mergeCell ref="I43:I45"/>
    <mergeCell ref="H39:H42"/>
    <mergeCell ref="D39:D42"/>
    <mergeCell ref="C39:C42"/>
    <mergeCell ref="C43:C45"/>
    <mergeCell ref="D43:D45"/>
    <mergeCell ref="E39:E42"/>
    <mergeCell ref="E43:E45"/>
    <mergeCell ref="H43:H45"/>
    <mergeCell ref="C46:C49"/>
    <mergeCell ref="D46:D49"/>
    <mergeCell ref="E46:E49"/>
    <mergeCell ref="B43:B45"/>
    <mergeCell ref="B46:B49"/>
    <mergeCell ref="B50:B52"/>
    <mergeCell ref="A39:A42"/>
    <mergeCell ref="A43:A45"/>
    <mergeCell ref="A46:A49"/>
    <mergeCell ref="A50:A52"/>
    <mergeCell ref="C50:C52"/>
    <mergeCell ref="D50:D52"/>
    <mergeCell ref="E50:E52"/>
  </mergeCells>
  <pageMargins left="0.31" right="0.16" top="0.31" bottom="0.2" header="1.08" footer="0.92"/>
  <pageSetup paperSize="9" scale="42" fitToHeight="0" orientation="landscape" r:id="rId1"/>
  <headerFooter scaleWithDoc="0" alignWithMargins="0"/>
  <rowBreaks count="2" manualBreakCount="2">
    <brk id="38" max="16383" man="1"/>
    <brk id="59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(เฉพาะเจาะจง) </vt:lpstr>
      <vt:lpstr>(e-bid)</vt:lpstr>
      <vt:lpstr>'(เฉพาะเจาะจง) '!Print_Area</vt:lpstr>
      <vt:lpstr>'(e-bid)'!Print_Titles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2024-11-12T04:32:38Z</cp:lastPrinted>
  <dcterms:created xsi:type="dcterms:W3CDTF">2023-04-20T05:00:01Z</dcterms:created>
  <dcterms:modified xsi:type="dcterms:W3CDTF">2024-11-14T03:50:30Z</dcterms:modified>
</cp:coreProperties>
</file>