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4ACAB857-9E29-4150-9214-3B7866D79CA9}" xr6:coauthVersionLast="36" xr6:coauthVersionMax="36" xr10:uidLastSave="{00000000-0000-0000-0000-000000000000}"/>
  <bookViews>
    <workbookView xWindow="0" yWindow="0" windowWidth="28800" windowHeight="12225" xr2:uid="{D46C58A3-A9DE-4E44-8A72-E0076BB49DE0}"/>
  </bookViews>
  <sheets>
    <sheet name="พ.ย.66(เจาะจง)" sheetId="1" r:id="rId1"/>
    <sheet name="พ.ย.66(e-bid)" sheetId="2" r:id="rId2"/>
  </sheets>
  <definedNames>
    <definedName name="_xlnm.Print_Area" localSheetId="0">'พ.ย.66(เจาะจง)'!$A$1:$K$17</definedName>
    <definedName name="_xlnm.Print_Titles" localSheetId="1">'พ.ย.66(e-bid)'!$1:$9</definedName>
    <definedName name="_xlnm.Print_Titles" localSheetId="0">'พ.ย.66(เจาะจง)'!$1:$9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1" i="2"/>
  <c r="D21" i="2"/>
  <c r="H17" i="2"/>
  <c r="H16" i="2"/>
  <c r="H15" i="2"/>
  <c r="H13" i="2"/>
  <c r="I10" i="2"/>
  <c r="H10" i="2"/>
  <c r="I15" i="1"/>
  <c r="H15" i="1"/>
  <c r="I14" i="1"/>
  <c r="I16" i="1" s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<sst xmlns="http://schemas.openxmlformats.org/spreadsheetml/2006/main" count="114" uniqueCount="73">
  <si>
    <t xml:space="preserve">แบบ สขร.1 </t>
  </si>
  <si>
    <t>สรุปผลการดำเนินการจัดซื้อจัดจ้างในรอบเดือน พฤศจิกายน 2566</t>
  </si>
  <si>
    <t>สำนักงานประปาสาขาสมุทรปราการ การประปานครหลวง</t>
  </si>
  <si>
    <t>วันที่ 1 ธันวาคม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</si>
  <si>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</si>
  <si>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</si>
  <si>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</si>
  <si>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</si>
  <si>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</si>
  <si>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</si>
  <si>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</si>
  <si>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</si>
  <si>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</si>
  <si>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</si>
  <si>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</si>
  <si>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</si>
  <si>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</si>
  <si>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</si>
  <si>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งานก่อสร้างวางท่อประปาขยายเขตการจำหน่ายน้ำให้เต็มพื้นที่ทั่วชุมชนเมือง บริเวณโครงการ ซ.บ่อทอง 3 หมู่ที่ 7 ถ.สุขุมวิท 
ต.แพรกษาใหม่ อ.เมือง จ.สมุทรปราการ เลขที่ MOU17-01-67</t>
  </si>
  <si>
    <t>เจาะจง</t>
  </si>
  <si>
    <t>ห้างหุ้นส่วนจำกัด พีชญาก่อสร้าง (1958)</t>
  </si>
  <si>
    <t>ราคาเหมาะสม</t>
  </si>
  <si>
    <t>เลขที่ 3300062261
วันที่ 10 พฤศจิกายน 2566 
MOU17-01-67</t>
  </si>
  <si>
    <t>งานก่อสร้างวางท่อประปาขยายเขตการจำหน่ายน้ำให้เต็มพื้นที่ทั่วชุมชนเมือง บริเวณ ซอยข้างโรงงานสแลค (ซอยย่อย) หมู่ที่ 7
 ต.แพรกษา อ.เมืองฯ จ.สมุทรปราการ เลขที่ MOU17-02-67</t>
  </si>
  <si>
    <t>ห้างหุ้นส่วนจำกัด พี.เอส.บี.ดีไซน์ แอนด์ คอนสตรัคชั่น</t>
  </si>
  <si>
    <t>เลขที่ 3300062326
วันที่ 14 พฤศจิกายน 2566 
MOU17-02-67</t>
  </si>
  <si>
    <t xml:space="preserve">งานก่อสร้างวางท่อประปาและงานที่เกี่ยวข้อง (งานลดน้ำสูญเสียกรณีเร่งด่วน) ชุดที่ 12/2567 พื้นที่สำนักงานประปาสาขาสมุทรปราการ โซน (08,09,10 และ 11) เลขที่ ป17-12-67 </t>
  </si>
  <si>
    <t>บริษัท บุญพิศลย์การช่าง จำกัด</t>
  </si>
  <si>
    <t>เลขที่ 3300062347
วันที่ 14 พฤศจิกายน 2566 
ป17-12-67</t>
  </si>
  <si>
    <t>งานก่อสร้างวางท่อประปาและงานที่เกี่ยวข้อง(งานลดน้ำสูญเสีย
กรณีเร่งด่วน) พื้นที่สำนักงานประปาสาขาสมุทรปราการ(โซน 02, 03, 04, 05 และ 07) ชุดที่ 11/2567 เลขที่ ป17-11-67</t>
  </si>
  <si>
    <t>หจก. กิตติบดี การช่าง</t>
  </si>
  <si>
    <t xml:space="preserve">เลขที่ 3300062355
วันที่ 15 พฤศจิกายน 2566 
ป17-11-67
</t>
  </si>
  <si>
    <t xml:space="preserve">งานก่อสร้างวางท่อประปาขยายเขตจำหน่ายน้ำให้เต็มพื้นที่ทั่วชุมชนเมืองและงานที่เกี่ยวข้อง บริเวณ ซอยบ้านนายกอบชัย กล่ำเพชร 
หมู่ที่ 3 ต.บ้านระกาศ อ.บางบ่อ จ.สมุทรปราการ 
เลขที่ MOU17-03-67 </t>
  </si>
  <si>
    <t>P.B. 85 KARNCHANG CO.,LTD</t>
  </si>
  <si>
    <t>บริษัท พี.บี.85 การช่าง จำกัด</t>
  </si>
  <si>
    <t>เลขที่ 3300062362
วันที่ 15 พฤศจิกายน 2566 
MOU17-03-67</t>
  </si>
  <si>
    <t>งานตรวจสอบ ปรับปรุงหีบกุญแจประตูน้ำ หัวดับเพลิง ประตูระบายอากาศและงานที่เกี่ยวข้อง พื้นที่สำนักงานประปาสาขาสมุทรปราการ เลขที่ ปต17-01-67</t>
  </si>
  <si>
    <t>เลขที่ 3300062529
วันที่ 27 พฤศจิกายน 2566 
ปต17-01-67</t>
  </si>
  <si>
    <t>วิธี e-bidding</t>
  </si>
  <si>
    <t>เลขที่และวันที่ของสัญญาหรือข้อตกลงในการซื้อหรือจ้าง</t>
  </si>
  <si>
    <t xml:space="preserve">งานปรับปรุง ถอดเปลี่ยน ยก/ย้ายมาตรวัดน้ำ และ
งานที่เกี่ยวข้อง พื้นที่สำนักงานประปาสาขาสมุทรปราการ เลขที่ มบ17-01-67 </t>
  </si>
  <si>
    <t>e-bidding</t>
  </si>
  <si>
    <t>บริษัท กุลตะวัน จำกัด</t>
  </si>
  <si>
    <t>ราคาต่ำสุด</t>
  </si>
  <si>
    <t>เลขที่ 3300062119
วันที่ 1 พฤศจิกายน 2566 
มบ17-01-67</t>
  </si>
  <si>
    <t>บริษัท ปุณยนุช อินเท็นซ จำกัด</t>
  </si>
  <si>
    <t>ห้างหุ้นส่วนจำกัด ปิยชาติ คอนสตรัคชั่น</t>
  </si>
  <si>
    <t>ซื้อพร้อมติดตั้ง Solar cell หลังคาที่จอดรถสำนักงานประปาสาขาสมุทรปราการและงานที่เกี่ยวข้อง 
เลขที่ สสป.จล.4-2566</t>
  </si>
  <si>
    <t>บริษัท เบทเทอร์ กรุ๊ป เอ็นจิเนียร์ริ่ง จำกัด</t>
  </si>
  <si>
    <t>เลขที่ 3300062201
วันที่ 7 พฤศจิกายน 2566 
สสป.จล.4-2566</t>
  </si>
  <si>
    <t xml:space="preserve">บริษัท พีซีซี ไพศาลสิน จำกัด </t>
  </si>
  <si>
    <t xml:space="preserve">งานปรับปรุง ถอดเปลี่ยนมาตรวัดน้ำครบวาระและ
งานที่เกี่ยวข้อง พื้นที่สำนักงานประปาสาขาสมุทรปราการ เลขที่ มว17-01-67 </t>
  </si>
  <si>
    <t xml:space="preserve">4,532,000.00	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</si>
  <si>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</si>
  <si>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3300062208
วันที่ 7 พฤศจิกายน 2566 
มว17-01-67</t>
  </si>
  <si>
    <t>จ้างงานติดตั้งประปาใหม่, งานเพิ่ม/ลดขนาดมาตรวัดน้ำและงานที่เกี่ยวข้อง ชุดที่ 1/2567 ในพื้นที่สำนักงานประปาสาขาสมุทรปราการ 
เลขที่ ตม17-01-67</t>
  </si>
  <si>
    <t>บริษัท เจริญพาณิชย์การช่าง จำกัด</t>
  </si>
  <si>
    <t>เลขที่ 3300062318
วันที่ 13 พฤศจิกายน 2566 
ตม17-01-67</t>
  </si>
  <si>
    <t xml:space="preserve">จ้างงานสำรวจหาจุดรั่วในระบบจ่ายน้ำ พื้นที่สำนักงานประปาสาขาสมุทรปราการ (โซน 08, 09 และ 10)
เลขที่ สร17-02-67 </t>
  </si>
  <si>
    <t>บริษัท เอสพี วอเตอร์ จำกัด</t>
  </si>
  <si>
    <t xml:space="preserve">1,099,767.32	</t>
  </si>
  <si>
    <t>เลขที่ 3300062573
วันที่ 29 พฤศจิกายน 2566 
สร17-02-67</t>
  </si>
  <si>
    <t>บริษัท อิษฎา วอเตอร์ซิสเต็มส์ จำกัด</t>
  </si>
  <si>
    <t>บริษัท โพสสิทีฟ เบเนฟิต จำกัด</t>
  </si>
  <si>
    <t xml:space="preserve">1,214,000.00	</t>
  </si>
  <si>
    <t>จ้างก่อสร้างงานวางท่อประปาและงานที่เกี่ยวข้อง 
(งานปรับปรุงกำลังน้ำ) พื้นที่สำนักงานประปาสาขาสมุทรปราการ ชุดที่ 1/2567 (อำเภอเมืองสมุทรปราการ และอำเภอพระประแดง) 
เลขที่ ปป17-01-67</t>
  </si>
  <si>
    <t>บริษัท ไทคูนวณิชย์ จำกัด</t>
  </si>
  <si>
    <t xml:space="preserve">4,804,800.00	</t>
  </si>
  <si>
    <t>เลขที่ 3300062585
วันที่ 29 พฤศจิกายน 2566 
ปป17-01-67</t>
  </si>
  <si>
    <t>งานสำรวจหาจุดรั่วในระบบจ่ายน้ำ พื้นที่สำนักงานประปาสาขาสมุทรปราการ โซน 02, 03, 04, 05, 07 และ 11 เลขที่ สร17-01-67</t>
  </si>
  <si>
    <t> บริษัท อิษฎา วอเตอร์ซิสเต็มส์ จำกัด</t>
  </si>
  <si>
    <t>เลขที่ 3300062594
วันที่ 29 พฤศจิกายน 2566 
สร17-01-67</t>
  </si>
  <si>
    <t>บริษัท โพสสิทีฟ เบเนฟิต จำกัด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</si>
</sst>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TH Sarabun New"/>
      <family val="2"/>
    </font>
    <font>
      <sz val="16"/>
      <color theme="1"/>
      <name val="TH Sarabun New"/>
      <family val="2"/>
    </font>
    <font>
      <b/>
      <u val="singleAccounting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 shrinkToFit="1"/>
    </xf>
    <xf numFmtId="43" fontId="6" fillId="0" borderId="3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43" fontId="6" fillId="0" borderId="6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43" fontId="6" fillId="0" borderId="9" xfId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3" fontId="6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3" fontId="5" fillId="0" borderId="2" xfId="1" applyFont="1" applyBorder="1" applyAlignment="1">
      <alignment horizontal="center" vertical="center" wrapText="1" shrinkToFit="1"/>
    </xf>
    <xf numFmtId="43" fontId="6" fillId="0" borderId="3" xfId="1" applyFont="1" applyBorder="1" applyAlignment="1">
      <alignment horizontal="right" vertical="center"/>
    </xf>
    <xf numFmtId="43" fontId="6" fillId="0" borderId="9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3" fontId="5" fillId="0" borderId="0" xfId="1" applyFont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right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vertical="center" wrapText="1" shrinkToFit="1"/>
    </xf>
    <xf numFmtId="1" fontId="2" fillId="0" borderId="0" xfId="0" applyNumberFormat="1" applyFont="1" applyAlignment="1">
      <alignment vertical="center" wrapText="1" shrinkToFit="1"/>
    </xf>
    <xf numFmtId="43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 shrinkToFit="1"/>
    </xf>
    <xf numFmtId="43" fontId="5" fillId="0" borderId="3" xfId="1" applyFont="1" applyBorder="1" applyAlignment="1">
      <alignment horizontal="center" vertical="center" wrapText="1" shrinkToFit="1"/>
    </xf>
    <xf numFmtId="43" fontId="5" fillId="0" borderId="6" xfId="1" applyFont="1" applyBorder="1" applyAlignment="1">
      <alignment horizontal="center" vertical="center" wrapText="1" shrinkToFit="1"/>
    </xf>
    <xf numFmtId="43" fontId="5" fillId="0" borderId="9" xfId="1" applyFont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26A3A6-C603-4F6C-8902-4C847A85B191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27D010-8E99-412F-A51E-2D7277D685BE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88EF87-5E82-42C7-9F72-BB0B907B9BA6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8AE8B5-2349-4723-B6F5-F90890A436D0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CB0195-4B23-4B6B-9862-F8E9D9B06981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A1947AF-64FF-425F-BE4E-C7A695B21EF2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5AEDD54-F1C5-49F1-A875-F236A6B7A013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10DDB9C4-9AF7-4004-912F-BEDC194E9F6C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29D144F-149E-4E67-9ED6-8DDC23902024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562BC4-0ACD-4E82-B85A-AF8FF02EDA14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A1473B-334A-4B94-B7EA-53802394AFAC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85B35BA-E0AD-431A-8683-D22CAD528B7C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4DE3E8-DA1F-4C4C-B914-5D83789682C7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B00AEF-66F7-41F5-B30C-25EAE3868415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202DE2-9ADE-4156-A5AE-8DC01BC5F2BE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DB12E4F-3404-40ED-BB1A-9B40A33FA69E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797D5881-8C97-4EE2-B3CB-61D091360178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B5672445-1F28-4EDB-9DB2-632F58121CAF}"/>
            </a:ext>
          </a:extLst>
        </xdr:cNvPr>
        <xdr:cNvSpPr txBox="1"/>
      </xdr:nvSpPr>
      <xdr:spPr>
        <a:xfrm>
          <a:off x="0" y="14716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CA82-2C65-451C-84D8-106055FC20BF}">
  <sheetPr>
    <tabColor rgb="FF00B0F0"/>
    <pageSetUpPr fitToPage="1"/>
  </sheetPr>
  <dimension ref="A1:L16"/>
  <sheetViews>
    <sheetView tabSelected="1" view="pageBreakPreview" zoomScaleSheetLayoutView="100" workbookViewId="0">
      <selection activeCell="H15" sqref="H15"/>
    </sheetView>
  </sheetViews>
  <sheetFormatPr defaultColWidth="9.140625" defaultRowHeight="24" x14ac:dyDescent="0.2"/>
  <cols>
    <col min="1" max="1" width="6.42578125" style="14" bestFit="1" customWidth="1"/>
    <col min="2" max="2" width="56.5703125" style="15" customWidth="1"/>
    <col min="3" max="3" width="21.28515625" style="16" customWidth="1"/>
    <col min="4" max="4" width="18" style="14" bestFit="1" customWidth="1"/>
    <col min="5" max="5" width="13.42578125" style="14" customWidth="1"/>
    <col min="6" max="6" width="47.7109375" style="14" bestFit="1" customWidth="1"/>
    <col min="7" max="7" width="20.28515625" style="16" bestFit="1" customWidth="1"/>
    <col min="8" max="8" width="47.7109375" style="17" bestFit="1" customWidth="1"/>
    <col min="9" max="9" width="27.140625" style="18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21.9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s="2" customFormat="1" ht="21.9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1"/>
    </row>
    <row r="4" spans="1:12" ht="21.9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26.25" customHeight="1" x14ac:dyDescent="0.2">
      <c r="A5" s="67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18" customHeight="1" x14ac:dyDescent="0.2">
      <c r="A6" s="58" t="s">
        <v>5</v>
      </c>
      <c r="B6" s="69" t="s">
        <v>6</v>
      </c>
      <c r="C6" s="72" t="s">
        <v>7</v>
      </c>
      <c r="D6" s="72" t="s">
        <v>8</v>
      </c>
      <c r="E6" s="59" t="s">
        <v>9</v>
      </c>
      <c r="F6" s="54" t="s">
        <v>10</v>
      </c>
      <c r="G6" s="55"/>
      <c r="H6" s="58" t="s">
        <v>11</v>
      </c>
      <c r="I6" s="58"/>
      <c r="J6" s="59" t="s">
        <v>12</v>
      </c>
      <c r="K6" s="58" t="s">
        <v>13</v>
      </c>
    </row>
    <row r="7" spans="1:12" ht="18.600000000000001" customHeight="1" x14ac:dyDescent="0.2">
      <c r="A7" s="58"/>
      <c r="B7" s="70"/>
      <c r="C7" s="73"/>
      <c r="D7" s="73"/>
      <c r="E7" s="60"/>
      <c r="F7" s="56"/>
      <c r="G7" s="57"/>
      <c r="H7" s="58"/>
      <c r="I7" s="58"/>
      <c r="J7" s="60"/>
      <c r="K7" s="58"/>
    </row>
    <row r="8" spans="1:12" ht="18" customHeight="1" x14ac:dyDescent="0.2">
      <c r="A8" s="58"/>
      <c r="B8" s="70"/>
      <c r="C8" s="73"/>
      <c r="D8" s="73"/>
      <c r="E8" s="60"/>
      <c r="F8" s="62" t="s">
        <v>14</v>
      </c>
      <c r="G8" s="63" t="s">
        <v>15</v>
      </c>
      <c r="H8" s="58" t="s">
        <v>16</v>
      </c>
      <c r="I8" s="64" t="s">
        <v>17</v>
      </c>
      <c r="J8" s="60"/>
      <c r="K8" s="58"/>
    </row>
    <row r="9" spans="1:12" ht="27" customHeight="1" x14ac:dyDescent="0.2">
      <c r="A9" s="58"/>
      <c r="B9" s="71"/>
      <c r="C9" s="74"/>
      <c r="D9" s="74"/>
      <c r="E9" s="61"/>
      <c r="F9" s="62"/>
      <c r="G9" s="63"/>
      <c r="H9" s="58"/>
      <c r="I9" s="64"/>
      <c r="J9" s="61"/>
      <c r="K9" s="58"/>
    </row>
    <row r="10" spans="1:12" ht="84" customHeight="1" x14ac:dyDescent="0.2">
      <c r="A10" s="3">
        <v>1</v>
      </c>
      <c r="B10" s="4" t="s">
        <v>18</v>
      </c>
      <c r="C10" s="5">
        <v>187897.2</v>
      </c>
      <c r="D10" s="5">
        <v>201050.00400000002</v>
      </c>
      <c r="E10" s="3" t="s">
        <v>19</v>
      </c>
      <c r="F10" s="3" t="s">
        <v>20</v>
      </c>
      <c r="G10" s="5">
        <v>191107</v>
      </c>
      <c r="H10" s="3" t="str">
        <f>+F10</f>
        <v>ห้างหุ้นส่วนจำกัด พีชญาก่อสร้าง (1958)</v>
      </c>
      <c r="I10" s="5">
        <f>+G10</f>
        <v>191107</v>
      </c>
      <c r="J10" s="6" t="s">
        <v>21</v>
      </c>
      <c r="K10" s="6" t="s">
        <v>22</v>
      </c>
    </row>
    <row r="11" spans="1:12" ht="72" x14ac:dyDescent="0.2">
      <c r="A11" s="3">
        <v>2</v>
      </c>
      <c r="B11" s="4" t="s">
        <v>23</v>
      </c>
      <c r="C11" s="5">
        <v>173660.75</v>
      </c>
      <c r="D11" s="5">
        <v>182185</v>
      </c>
      <c r="E11" s="3" t="s">
        <v>19</v>
      </c>
      <c r="F11" s="3" t="s">
        <v>24</v>
      </c>
      <c r="G11" s="5">
        <v>173161</v>
      </c>
      <c r="H11" s="3" t="str">
        <f t="shared" ref="H11:I15" si="0">+F11</f>
        <v>ห้างหุ้นส่วนจำกัด พี.เอส.บี.ดีไซน์ แอนด์ คอนสตรัคชั่น</v>
      </c>
      <c r="I11" s="5">
        <f t="shared" si="0"/>
        <v>173161</v>
      </c>
      <c r="J11" s="6" t="s">
        <v>21</v>
      </c>
      <c r="K11" s="6" t="s">
        <v>25</v>
      </c>
    </row>
    <row r="12" spans="1:12" ht="91.5" customHeight="1" x14ac:dyDescent="0.2">
      <c r="A12" s="3">
        <v>3</v>
      </c>
      <c r="B12" s="4" t="s">
        <v>26</v>
      </c>
      <c r="C12" s="5">
        <v>466166.36</v>
      </c>
      <c r="D12" s="5">
        <v>498798</v>
      </c>
      <c r="E12" s="3" t="s">
        <v>19</v>
      </c>
      <c r="F12" s="3" t="s">
        <v>27</v>
      </c>
      <c r="G12" s="5">
        <v>473905</v>
      </c>
      <c r="H12" s="3" t="str">
        <f t="shared" si="0"/>
        <v>บริษัท บุญพิศลย์การช่าง จำกัด</v>
      </c>
      <c r="I12" s="5">
        <f t="shared" si="0"/>
        <v>473905</v>
      </c>
      <c r="J12" s="6" t="s">
        <v>21</v>
      </c>
      <c r="K12" s="6" t="s">
        <v>28</v>
      </c>
    </row>
    <row r="13" spans="1:12" ht="96.75" customHeight="1" x14ac:dyDescent="0.2">
      <c r="A13" s="3">
        <v>4</v>
      </c>
      <c r="B13" s="4" t="s">
        <v>29</v>
      </c>
      <c r="C13" s="5">
        <v>466166.36</v>
      </c>
      <c r="D13" s="5">
        <v>498798</v>
      </c>
      <c r="E13" s="3" t="s">
        <v>19</v>
      </c>
      <c r="F13" s="3" t="s">
        <v>30</v>
      </c>
      <c r="G13" s="5">
        <v>473905</v>
      </c>
      <c r="H13" s="3" t="str">
        <f t="shared" si="0"/>
        <v>หจก. กิตติบดี การช่าง</v>
      </c>
      <c r="I13" s="5">
        <f t="shared" si="0"/>
        <v>473905</v>
      </c>
      <c r="J13" s="6" t="s">
        <v>21</v>
      </c>
      <c r="K13" s="6" t="s">
        <v>31</v>
      </c>
    </row>
    <row r="14" spans="1:12" ht="101.25" customHeight="1" x14ac:dyDescent="0.2">
      <c r="A14" s="3">
        <v>5</v>
      </c>
      <c r="B14" s="4" t="s">
        <v>32</v>
      </c>
      <c r="C14" s="5">
        <v>452483.18</v>
      </c>
      <c r="D14" s="5">
        <v>484157.00260000001</v>
      </c>
      <c r="E14" s="3" t="s">
        <v>19</v>
      </c>
      <c r="F14" s="3" t="s">
        <v>33</v>
      </c>
      <c r="G14" s="5">
        <v>459952</v>
      </c>
      <c r="H14" s="3" t="s">
        <v>34</v>
      </c>
      <c r="I14" s="5">
        <f t="shared" si="0"/>
        <v>459952</v>
      </c>
      <c r="J14" s="6" t="s">
        <v>21</v>
      </c>
      <c r="K14" s="6" t="s">
        <v>35</v>
      </c>
    </row>
    <row r="15" spans="1:12" ht="88.5" customHeight="1" x14ac:dyDescent="0.2">
      <c r="A15" s="3">
        <v>6</v>
      </c>
      <c r="B15" s="4" t="s">
        <v>36</v>
      </c>
      <c r="C15" s="5">
        <v>466722.69</v>
      </c>
      <c r="D15" s="5">
        <v>499393.28000000003</v>
      </c>
      <c r="E15" s="3" t="s">
        <v>19</v>
      </c>
      <c r="F15" s="3" t="s">
        <v>27</v>
      </c>
      <c r="G15" s="5">
        <v>474283</v>
      </c>
      <c r="H15" s="3" t="str">
        <f t="shared" si="0"/>
        <v>บริษัท บุญพิศลย์การช่าง จำกัด</v>
      </c>
      <c r="I15" s="5">
        <f t="shared" si="0"/>
        <v>474283</v>
      </c>
      <c r="J15" s="6" t="s">
        <v>21</v>
      </c>
      <c r="K15" s="6" t="s">
        <v>37</v>
      </c>
    </row>
    <row r="16" spans="1:12" s="13" customFormat="1" x14ac:dyDescent="0.2">
      <c r="A16" s="7"/>
      <c r="B16" s="8"/>
      <c r="C16" s="9"/>
      <c r="D16" s="9"/>
      <c r="E16" s="10"/>
      <c r="F16" s="10"/>
      <c r="G16" s="11"/>
      <c r="H16" s="10"/>
      <c r="I16" s="11">
        <f>SUM(I10:I15)</f>
        <v>2246313</v>
      </c>
      <c r="J16" s="7"/>
      <c r="K16" s="12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B741-61F8-4D0A-B5CC-DD6E77AF95E3}">
  <sheetPr>
    <tabColor rgb="FF00B0F0"/>
  </sheetPr>
  <dimension ref="A1:AZ28"/>
  <sheetViews>
    <sheetView view="pageBreakPreview" topLeftCell="A19" zoomScale="85" zoomScaleSheetLayoutView="85" workbookViewId="0">
      <selection activeCell="H15" sqref="H15"/>
    </sheetView>
  </sheetViews>
  <sheetFormatPr defaultRowHeight="24" x14ac:dyDescent="0.55000000000000004"/>
  <cols>
    <col min="1" max="1" width="9" style="14" customWidth="1"/>
    <col min="2" max="2" width="46.28515625" style="15" customWidth="1"/>
    <col min="3" max="3" width="22" style="16" bestFit="1" customWidth="1"/>
    <col min="4" max="4" width="19.140625" style="14" bestFit="1" customWidth="1"/>
    <col min="5" max="5" width="14.7109375" style="14" customWidth="1"/>
    <col min="6" max="6" width="44.7109375" style="14" customWidth="1"/>
    <col min="7" max="7" width="25.28515625" style="53" bestFit="1" customWidth="1"/>
    <col min="8" max="8" width="35.42578125" style="17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19"/>
  </cols>
  <sheetData>
    <row r="1" spans="1:12" ht="21" customHeight="1" x14ac:dyDescent="0.55000000000000004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21.95" customHeight="1" x14ac:dyDescent="0.55000000000000004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20" customFormat="1" ht="21.95" customHeight="1" x14ac:dyDescent="0.55000000000000004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x14ac:dyDescent="0.55000000000000004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34.5" customHeight="1" x14ac:dyDescent="0.55000000000000004">
      <c r="A5" s="88" t="s">
        <v>38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ht="18" customHeight="1" x14ac:dyDescent="0.55000000000000004">
      <c r="A6" s="59" t="s">
        <v>5</v>
      </c>
      <c r="B6" s="69" t="s">
        <v>6</v>
      </c>
      <c r="C6" s="72" t="s">
        <v>7</v>
      </c>
      <c r="D6" s="72" t="s">
        <v>8</v>
      </c>
      <c r="E6" s="59" t="s">
        <v>9</v>
      </c>
      <c r="F6" s="54" t="s">
        <v>10</v>
      </c>
      <c r="G6" s="55"/>
      <c r="H6" s="58" t="s">
        <v>11</v>
      </c>
      <c r="I6" s="58"/>
      <c r="J6" s="59" t="s">
        <v>12</v>
      </c>
      <c r="K6" s="59" t="s">
        <v>39</v>
      </c>
    </row>
    <row r="7" spans="1:12" ht="18.600000000000001" customHeight="1" x14ac:dyDescent="0.55000000000000004">
      <c r="A7" s="60"/>
      <c r="B7" s="70"/>
      <c r="C7" s="73"/>
      <c r="D7" s="73"/>
      <c r="E7" s="60"/>
      <c r="F7" s="56"/>
      <c r="G7" s="57"/>
      <c r="H7" s="58"/>
      <c r="I7" s="58"/>
      <c r="J7" s="60"/>
      <c r="K7" s="60"/>
    </row>
    <row r="8" spans="1:12" ht="18" customHeight="1" x14ac:dyDescent="0.55000000000000004">
      <c r="A8" s="60"/>
      <c r="B8" s="70"/>
      <c r="C8" s="73"/>
      <c r="D8" s="73"/>
      <c r="E8" s="60"/>
      <c r="F8" s="69" t="s">
        <v>14</v>
      </c>
      <c r="G8" s="85" t="s">
        <v>15</v>
      </c>
      <c r="H8" s="58" t="s">
        <v>16</v>
      </c>
      <c r="I8" s="58" t="s">
        <v>17</v>
      </c>
      <c r="J8" s="60"/>
      <c r="K8" s="60"/>
    </row>
    <row r="9" spans="1:12" ht="45.75" customHeight="1" x14ac:dyDescent="0.55000000000000004">
      <c r="A9" s="61"/>
      <c r="B9" s="71"/>
      <c r="C9" s="74"/>
      <c r="D9" s="74"/>
      <c r="E9" s="61"/>
      <c r="F9" s="71"/>
      <c r="G9" s="85"/>
      <c r="H9" s="58"/>
      <c r="I9" s="58"/>
      <c r="J9" s="61"/>
      <c r="K9" s="61"/>
    </row>
    <row r="10" spans="1:12" ht="34.5" customHeight="1" x14ac:dyDescent="0.55000000000000004">
      <c r="A10" s="59">
        <v>1</v>
      </c>
      <c r="B10" s="75" t="s">
        <v>40</v>
      </c>
      <c r="C10" s="78">
        <v>1329000</v>
      </c>
      <c r="D10" s="78">
        <v>1422018.23</v>
      </c>
      <c r="E10" s="59" t="s">
        <v>41</v>
      </c>
      <c r="F10" s="21" t="s">
        <v>42</v>
      </c>
      <c r="G10" s="22">
        <v>1270090</v>
      </c>
      <c r="H10" s="59" t="str">
        <f>+F10</f>
        <v>บริษัท กุลตะวัน จำกัด</v>
      </c>
      <c r="I10" s="82">
        <f>+G10</f>
        <v>1270090</v>
      </c>
      <c r="J10" s="59" t="s">
        <v>43</v>
      </c>
      <c r="K10" s="59" t="s">
        <v>44</v>
      </c>
    </row>
    <row r="11" spans="1:12" ht="34.5" customHeight="1" x14ac:dyDescent="0.55000000000000004">
      <c r="A11" s="60"/>
      <c r="B11" s="76"/>
      <c r="C11" s="79"/>
      <c r="D11" s="79"/>
      <c r="E11" s="60"/>
      <c r="F11" s="23" t="s">
        <v>45</v>
      </c>
      <c r="G11" s="24">
        <v>1422000</v>
      </c>
      <c r="H11" s="60"/>
      <c r="I11" s="83"/>
      <c r="J11" s="60"/>
      <c r="K11" s="60"/>
    </row>
    <row r="12" spans="1:12" ht="34.5" customHeight="1" x14ac:dyDescent="0.55000000000000004">
      <c r="A12" s="61"/>
      <c r="B12" s="77"/>
      <c r="C12" s="80"/>
      <c r="D12" s="80"/>
      <c r="E12" s="61"/>
      <c r="F12" s="25" t="s">
        <v>46</v>
      </c>
      <c r="G12" s="26">
        <v>1422000</v>
      </c>
      <c r="H12" s="61"/>
      <c r="I12" s="84"/>
      <c r="J12" s="61"/>
      <c r="K12" s="61"/>
    </row>
    <row r="13" spans="1:12" ht="39.75" customHeight="1" x14ac:dyDescent="0.55000000000000004">
      <c r="A13" s="59">
        <v>2</v>
      </c>
      <c r="B13" s="75" t="s">
        <v>47</v>
      </c>
      <c r="C13" s="78">
        <v>3600000</v>
      </c>
      <c r="D13" s="78">
        <v>3575657.91</v>
      </c>
      <c r="E13" s="59" t="s">
        <v>41</v>
      </c>
      <c r="F13" s="21" t="s">
        <v>48</v>
      </c>
      <c r="G13" s="22">
        <v>3424000</v>
      </c>
      <c r="H13" s="59" t="str">
        <f>+F13</f>
        <v>บริษัท เบทเทอร์ กรุ๊ป เอ็นจิเนียร์ริ่ง จำกัด</v>
      </c>
      <c r="I13" s="82">
        <v>3338000</v>
      </c>
      <c r="J13" s="59" t="s">
        <v>43</v>
      </c>
      <c r="K13" s="59" t="s">
        <v>49</v>
      </c>
    </row>
    <row r="14" spans="1:12" ht="39.75" customHeight="1" x14ac:dyDescent="0.55000000000000004">
      <c r="A14" s="61"/>
      <c r="B14" s="77"/>
      <c r="C14" s="80"/>
      <c r="D14" s="80"/>
      <c r="E14" s="61"/>
      <c r="F14" s="27" t="s">
        <v>50</v>
      </c>
      <c r="G14" s="26">
        <v>3550000</v>
      </c>
      <c r="H14" s="61"/>
      <c r="I14" s="84"/>
      <c r="J14" s="61"/>
      <c r="K14" s="61"/>
    </row>
    <row r="15" spans="1:12" ht="111.75" customHeight="1" x14ac:dyDescent="0.55000000000000004">
      <c r="A15" s="3">
        <v>3</v>
      </c>
      <c r="B15" s="4" t="s">
        <v>51</v>
      </c>
      <c r="C15" s="28">
        <v>4235560</v>
      </c>
      <c r="D15" s="28">
        <v>4532037.43</v>
      </c>
      <c r="E15" s="3" t="s">
        <v>41</v>
      </c>
      <c r="F15" s="29" t="s">
        <v>46</v>
      </c>
      <c r="G15" s="30">
        <v>4532000</v>
      </c>
      <c r="H15" s="31" t="str">
        <f>+F15</f>
        <v>ห้างหุ้นส่วนจำกัด ปิยชาติ คอนสตรัคชั่น</v>
      </c>
      <c r="I15" s="32" t="s">
        <v>52</v>
      </c>
      <c r="J15" s="3" t="s">
        <v>53</v>
      </c>
      <c r="K15" s="3" t="s">
        <v>54</v>
      </c>
    </row>
    <row r="16" spans="1:12" ht="100.5" customHeight="1" x14ac:dyDescent="0.55000000000000004">
      <c r="A16" s="3">
        <v>4</v>
      </c>
      <c r="B16" s="4" t="s">
        <v>55</v>
      </c>
      <c r="C16" s="28">
        <v>7474654</v>
      </c>
      <c r="D16" s="28">
        <v>7996674.96</v>
      </c>
      <c r="E16" s="3" t="s">
        <v>41</v>
      </c>
      <c r="F16" s="3" t="s">
        <v>56</v>
      </c>
      <c r="G16" s="30">
        <v>7800000</v>
      </c>
      <c r="H16" s="3" t="str">
        <f>+F16</f>
        <v>บริษัท เจริญพาณิชย์การช่าง จำกัด</v>
      </c>
      <c r="I16" s="32">
        <v>7778024.7400000002</v>
      </c>
      <c r="J16" s="3" t="s">
        <v>53</v>
      </c>
      <c r="K16" s="3" t="s">
        <v>57</v>
      </c>
    </row>
    <row r="17" spans="1:52" ht="41.25" customHeight="1" x14ac:dyDescent="0.55000000000000004">
      <c r="A17" s="59">
        <v>5</v>
      </c>
      <c r="B17" s="75" t="s">
        <v>58</v>
      </c>
      <c r="C17" s="78">
        <v>1167977.19</v>
      </c>
      <c r="D17" s="78">
        <v>1249735.5900000001</v>
      </c>
      <c r="E17" s="59" t="s">
        <v>41</v>
      </c>
      <c r="F17" s="21" t="s">
        <v>59</v>
      </c>
      <c r="G17" s="33" t="s">
        <v>60</v>
      </c>
      <c r="H17" s="59" t="str">
        <f>+F17</f>
        <v>บริษัท เอสพี วอเตอร์ จำกัด</v>
      </c>
      <c r="I17" s="81">
        <v>1099767.32</v>
      </c>
      <c r="J17" s="59" t="s">
        <v>43</v>
      </c>
      <c r="K17" s="59" t="s">
        <v>61</v>
      </c>
    </row>
    <row r="18" spans="1:52" ht="41.25" customHeight="1" x14ac:dyDescent="0.55000000000000004">
      <c r="A18" s="60"/>
      <c r="B18" s="76"/>
      <c r="C18" s="79"/>
      <c r="D18" s="79"/>
      <c r="E18" s="60"/>
      <c r="F18" s="23" t="s">
        <v>62</v>
      </c>
      <c r="G18" s="24">
        <v>1175000</v>
      </c>
      <c r="H18" s="60"/>
      <c r="I18" s="81"/>
      <c r="J18" s="60"/>
      <c r="K18" s="60"/>
    </row>
    <row r="19" spans="1:52" ht="41.25" customHeight="1" x14ac:dyDescent="0.55000000000000004">
      <c r="A19" s="61"/>
      <c r="B19" s="77"/>
      <c r="C19" s="80"/>
      <c r="D19" s="80"/>
      <c r="E19" s="61"/>
      <c r="F19" s="25" t="s">
        <v>63</v>
      </c>
      <c r="G19" s="34" t="s">
        <v>64</v>
      </c>
      <c r="H19" s="61"/>
      <c r="I19" s="81"/>
      <c r="J19" s="61"/>
      <c r="K19" s="61"/>
    </row>
    <row r="20" spans="1:52" ht="138.75" customHeight="1" x14ac:dyDescent="0.55000000000000004">
      <c r="A20" s="23">
        <v>6</v>
      </c>
      <c r="B20" s="4" t="s">
        <v>65</v>
      </c>
      <c r="C20" s="28">
        <v>4668266.3600000003</v>
      </c>
      <c r="D20" s="28">
        <v>4994789</v>
      </c>
      <c r="E20" s="23" t="s">
        <v>41</v>
      </c>
      <c r="F20" s="3" t="s">
        <v>66</v>
      </c>
      <c r="G20" s="30" t="s">
        <v>67</v>
      </c>
      <c r="H20" s="23" t="s">
        <v>66</v>
      </c>
      <c r="I20" s="35">
        <v>4793779</v>
      </c>
      <c r="J20" s="21" t="s">
        <v>53</v>
      </c>
      <c r="K20" s="23" t="s">
        <v>68</v>
      </c>
    </row>
    <row r="21" spans="1:52" ht="41.25" customHeight="1" x14ac:dyDescent="0.55000000000000004">
      <c r="A21" s="58">
        <v>7</v>
      </c>
      <c r="B21" s="75" t="s">
        <v>69</v>
      </c>
      <c r="C21" s="78">
        <v>1167977.19</v>
      </c>
      <c r="D21" s="78">
        <f>+C21*7/100+C21</f>
        <v>1249735.5932999998</v>
      </c>
      <c r="E21" s="58" t="s">
        <v>41</v>
      </c>
      <c r="F21" s="21" t="s">
        <v>70</v>
      </c>
      <c r="G21" s="22">
        <v>1156000</v>
      </c>
      <c r="H21" s="58" t="str">
        <f>+F21</f>
        <v> บริษัท อิษฎา วอเตอร์ซิสเต็มส์ จำกัด</v>
      </c>
      <c r="I21" s="81">
        <v>1149476.3899999999</v>
      </c>
      <c r="J21" s="58" t="s">
        <v>43</v>
      </c>
      <c r="K21" s="58" t="s">
        <v>71</v>
      </c>
    </row>
    <row r="22" spans="1:52" ht="41.25" customHeight="1" x14ac:dyDescent="0.55000000000000004">
      <c r="A22" s="58"/>
      <c r="B22" s="76"/>
      <c r="C22" s="79"/>
      <c r="D22" s="79"/>
      <c r="E22" s="58"/>
      <c r="F22" s="23" t="s">
        <v>59</v>
      </c>
      <c r="G22" s="24">
        <v>1176001.19</v>
      </c>
      <c r="H22" s="58"/>
      <c r="I22" s="81"/>
      <c r="J22" s="58"/>
      <c r="K22" s="58"/>
    </row>
    <row r="23" spans="1:52" ht="41.25" customHeight="1" x14ac:dyDescent="0.55000000000000004">
      <c r="A23" s="58"/>
      <c r="B23" s="77"/>
      <c r="C23" s="80"/>
      <c r="D23" s="80"/>
      <c r="E23" s="58"/>
      <c r="F23" s="25" t="s">
        <v>72</v>
      </c>
      <c r="G23" s="26">
        <v>1214000</v>
      </c>
      <c r="H23" s="58"/>
      <c r="I23" s="81"/>
      <c r="J23" s="58"/>
      <c r="K23" s="58"/>
    </row>
    <row r="24" spans="1:52" ht="41.25" customHeight="1" x14ac:dyDescent="0.55000000000000004">
      <c r="A24" s="17"/>
      <c r="B24" s="36"/>
      <c r="C24" s="37"/>
      <c r="D24" s="37"/>
      <c r="E24" s="38"/>
      <c r="F24" s="38"/>
      <c r="G24" s="39"/>
      <c r="H24" s="38"/>
      <c r="I24" s="37">
        <f>SUM(I10:I23)</f>
        <v>19429137.450000003</v>
      </c>
      <c r="J24" s="40"/>
      <c r="K24" s="41"/>
    </row>
    <row r="25" spans="1:52" ht="41.25" customHeight="1" x14ac:dyDescent="0.55000000000000004">
      <c r="A25" s="17"/>
      <c r="B25" s="36"/>
      <c r="C25" s="42"/>
      <c r="D25" s="42"/>
      <c r="E25" s="43"/>
      <c r="F25" s="44"/>
      <c r="G25" s="45"/>
      <c r="H25" s="46"/>
      <c r="I25" s="47"/>
      <c r="J25" s="43"/>
      <c r="K25" s="48"/>
    </row>
    <row r="26" spans="1:52" s="49" customFormat="1" ht="45" customHeight="1" x14ac:dyDescent="0.55000000000000004">
      <c r="A26" s="17"/>
      <c r="B26" s="36"/>
      <c r="C26" s="42"/>
      <c r="D26" s="42"/>
      <c r="E26" s="43"/>
      <c r="F26" s="44"/>
      <c r="G26" s="45"/>
      <c r="H26" s="46"/>
      <c r="I26" s="47"/>
      <c r="J26" s="43"/>
      <c r="K26" s="48"/>
    </row>
    <row r="27" spans="1:52" s="49" customFormat="1" ht="27" customHeight="1" x14ac:dyDescent="0.2">
      <c r="A27" s="17"/>
      <c r="B27" s="36"/>
      <c r="C27" s="50"/>
      <c r="D27" s="50"/>
      <c r="E27" s="38"/>
      <c r="F27" s="51"/>
      <c r="G27" s="52"/>
      <c r="H27" s="44"/>
    </row>
    <row r="28" spans="1:52" s="1" customFormat="1" ht="26.25" x14ac:dyDescent="0.55000000000000004">
      <c r="A28" s="14"/>
      <c r="B28" s="15"/>
      <c r="C28" s="51"/>
      <c r="D28" s="51"/>
      <c r="E28" s="14"/>
      <c r="F28" s="14"/>
      <c r="G28" s="53"/>
      <c r="H28" s="17"/>
      <c r="I28" s="51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</sheetData>
  <mergeCells count="54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2"/>
    <mergeCell ref="J10:J12"/>
    <mergeCell ref="K10:K12"/>
    <mergeCell ref="A13:A14"/>
    <mergeCell ref="B13:B14"/>
    <mergeCell ref="C13:C14"/>
    <mergeCell ref="D13:D14"/>
    <mergeCell ref="E13:E14"/>
    <mergeCell ref="H13:H14"/>
    <mergeCell ref="I13:I14"/>
    <mergeCell ref="A10:A12"/>
    <mergeCell ref="B10:B12"/>
    <mergeCell ref="C10:C12"/>
    <mergeCell ref="D10:D12"/>
    <mergeCell ref="E10:E12"/>
    <mergeCell ref="H10:H12"/>
    <mergeCell ref="J13:J14"/>
    <mergeCell ref="K13:K14"/>
    <mergeCell ref="A17:A19"/>
    <mergeCell ref="B17:B19"/>
    <mergeCell ref="C17:C19"/>
    <mergeCell ref="D17:D19"/>
    <mergeCell ref="E17:E19"/>
    <mergeCell ref="H17:H19"/>
    <mergeCell ref="I17:I19"/>
    <mergeCell ref="J17:J19"/>
    <mergeCell ref="K17:K19"/>
    <mergeCell ref="A21:A23"/>
    <mergeCell ref="B21:B23"/>
    <mergeCell ref="C21:C23"/>
    <mergeCell ref="D21:D23"/>
    <mergeCell ref="E21:E23"/>
    <mergeCell ref="H21:H23"/>
    <mergeCell ref="I21:I23"/>
    <mergeCell ref="J21:J23"/>
    <mergeCell ref="K21:K23"/>
  </mergeCells>
  <printOptions horizontalCentered="1"/>
  <pageMargins left="0.1" right="0.1" top="0.35433070866141703" bottom="0.38" header="0.118110236220472" footer="0.5"/>
  <pageSetup paperSize="9" scale="4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พ.ย.66(เจาะจง)</vt:lpstr>
      <vt:lpstr>พ.ย.66(e-bid)</vt:lpstr>
      <vt:lpstr>'พ.ย.66(เจาะจง)'!Print_Area</vt:lpstr>
      <vt:lpstr>'พ.ย.66(e-bid)'!Print_Titles</vt:lpstr>
      <vt:lpstr>'พ.ย.66(เจาะจง)'!Print_Titles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2023-12-04T00:54:37Z</dcterms:created>
  <dcterms:modified xsi:type="dcterms:W3CDTF">2023-12-15T09:01:06Z</dcterms:modified>
</cp:coreProperties>
</file>