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ก.ค.67\"/>
    </mc:Choice>
  </mc:AlternateContent>
  <xr:revisionPtr revIDLastSave="0" documentId="8_{815E890E-A4B7-4DD6-BE99-9822E7DAB467}" xr6:coauthVersionLast="36" xr6:coauthVersionMax="36" xr10:uidLastSave="{00000000-0000-0000-0000-000000000000}"/>
  <bookViews>
    <workbookView xWindow="0" yWindow="0" windowWidth="28800" windowHeight="11625" xr2:uid="{59040BBE-B1CF-447D-B810-3DDE5BD14EC6}"/>
  </bookViews>
  <sheets>
    <sheet name="ก.ค.67(e-bid)" sheetId="1" r:id="rId1"/>
    <sheet name="ก.ค.67(เจาะจง)" sheetId="2" r:id="rId2"/>
  </sheets>
  <definedNames>
    <definedName name="_xlnm.Print_Area" localSheetId="1">'ก.ค.67(เจาะจง)'!$A$1:$K$19</definedName>
    <definedName name="_xlnm.Print_Titles" localSheetId="0">'ก.ค.67(e-bid)'!$1:$9</definedName>
    <definedName name="_xlnm.Print_Titles" localSheetId="1">'ก.ค.67(เจาะจง)'!$1:$9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2" l="1"/>
  <c r="H17" i="2"/>
  <c r="H16" i="2"/>
  <c r="H15" i="2"/>
  <c r="H14" i="2"/>
  <c r="D14" i="2"/>
  <c r="H13" i="2"/>
  <c r="D13" i="2"/>
  <c r="H12" i="2"/>
  <c r="D12" i="2"/>
  <c r="H11" i="2"/>
  <c r="D11" i="2"/>
  <c r="H10" i="2"/>
  <c r="D10" i="2"/>
  <c r="I35" i="1"/>
  <c r="D27" i="1"/>
  <c r="D25" i="1"/>
  <c r="D19" i="1"/>
  <c r="D10" i="1"/>
</calcChain>
</file>

<file path=xl/sharedStrings.xml><?xml version="1.0" encoding="utf-8"?>
<sst xmlns="http://schemas.openxmlformats.org/spreadsheetml/2006/main" count="126" uniqueCount="78">
  <si>
    <t xml:space="preserve">แบบ สขร.1 </t>
  </si>
  <si>
    <t>สรุปผลการดำเนินการจัดซื้อจัดจ้างในรอบเดือน กรกฎาคม 2567</t>
  </si>
  <si>
    <t>สำนักงานประปาสาขาสมุทรปราการ การประปานครหลวง</t>
  </si>
  <si>
    <t>วันที่ 1 สิงหาคม  2567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</si>
  <si>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</si>
  <si>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</si>
  <si>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</si>
  <si>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</si>
  <si>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</si>
  <si>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</si>
  <si>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</si>
  <si>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</si>
  <si>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</si>
  <si>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</si>
  <si>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</si>
  <si>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</si>
  <si>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</si>
  <si>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</si>
  <si>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งานติดตั้งประปาใหม่, งานเพิ่ม/ลดขนาดมาตรวัดน้ำ
และงานที่เกี่ยวข้อง ชุดที่ 2/2567 พื้นที่สำนักงานประปาสาขาสมุทรปราการ เลขที่ ตม17-02-67</t>
  </si>
  <si>
    <t>e-bidding</t>
  </si>
  <si>
    <t>บริษัท เจริญพาณิชย์การช่าง จำกัด</t>
  </si>
  <si>
    <t xml:space="preserve">3,899,000.00	</t>
  </si>
  <si>
    <t>เป็นผู้มีคุณสมบัติ
และข้อเสนอ
ทางด้านเทคนิค
ถูกต้อง
ครบถ้วน</t>
  </si>
  <si>
    <t>เลขที่ 3300065230
วันที่ 2 กรกฎาคม  2567
ตม17-02-67</t>
  </si>
  <si>
    <t xml:space="preserve">จ้างก่อสร้างงานวางท่อประปาขยายเขตการจำหน่ายน้ำให้เต็มพื้นที่ทั่วชุมชนเมือง โครงการ ซอยมังกร-ขันดี ซอย 17 ถึงสิ้นสุดถนนเลียบคลองทับนาง หมู่ที่ 1 
ต.แพรกษาใหม่ อ.เมืองสมุทรปราการ จ.สมุทรปราการ เลขที่ MOU17-10-67 </t>
  </si>
  <si>
    <t>บริษัท ว.มัฆวาน จำกัด</t>
  </si>
  <si>
    <t>ราคาต่ำสุด</t>
  </si>
  <si>
    <t xml:space="preserve">เลขที่ 3300065331
วันที่ 9 กรกฎาคม  2567
MOU17-10-67 </t>
  </si>
  <si>
    <t>ห้างหุ้นส่วนจำกัด ทรัพย์ไพศาล วอเตอร์</t>
  </si>
  <si>
    <t>ห้างหุ้นส่วนจำกัด เกื้ออุไร</t>
  </si>
  <si>
    <t>บริษัท สยาม แอคมี่ คอร์ปอเรชั่น จำกัด</t>
  </si>
  <si>
    <t>งานวางท่อประปาและงานที่เกี่ยวข้อง โครงการ ศุภาลัย แกรนด์วิลล์ สุขุมวิท-บางนา เฟส 0.1 ต.บางเพรียง 
อ.บางบ่อ จ.สมุทรปราการ เลขที่วธ17-35-67</t>
  </si>
  <si>
    <t>เลขที่ 3300065405
วันที่ 15 กรกฎาคม  2567
วธ17-35-67</t>
  </si>
  <si>
    <t>ห้างหุ้นส่วนจำกัด กิตติบดีการช่าง</t>
  </si>
  <si>
    <t xml:space="preserve">ห้างหุ้นส่วนจำกัด สุวัฒนา คอนสตรัคชั่น </t>
  </si>
  <si>
    <t>บริษัท สายน้ำ คอนสตรัคชั่น จำกัด</t>
  </si>
  <si>
    <t xml:space="preserve">บริษัท ว.มัฆวาน จำกัด </t>
  </si>
  <si>
    <t>บริษัท บี เทรดดิ้ง จำกัด</t>
  </si>
  <si>
    <t>งานวางท่อประปาขยายเขตการจำหน่ายน้ำประปาให้เต็มพื้นที่ทั่วชุมชนเมือง โครงการ สะพานคลองนา 
หมู่ที่ 1 ถ.ทรัพย์พัฒนา ต.แพรกษา อ.เมืองสมุทรปราการ จ.สมุทรปราการ เลขที่ MOU17-08-67</t>
  </si>
  <si>
    <t xml:space="preserve">589,060.00	</t>
  </si>
  <si>
    <t>เลขที่ 3300065497
วันที่ 18 กรกฎาคม  2567
MOU17-08-67</t>
  </si>
  <si>
    <t xml:space="preserve">547,000.00	</t>
  </si>
  <si>
    <t xml:space="preserve">งานวางท่อประปาขยายเขตการจำหน่ายน้ำให้เต็มพื้นที่ทั่วชุมชนเมือง โครงการ ซ.เทศบาลบางปู 115 
ถ.สุขุมวิท ต.บางปู อ.เมืองสมุทรปราการ 
จ.สมุทรปราการ เลขที่ MOU17-14-67 </t>
  </si>
  <si>
    <t xml:space="preserve">บริษัท ทิมา คอนสตรัคชั่น จำกัด </t>
  </si>
  <si>
    <t>เลขที่ 3300065605
วันที่ 30 กรกฎาคม  2567
MOU17-14-67</t>
  </si>
  <si>
    <t>บริษัท พี.บี.85 การช่าง จำกัด</t>
  </si>
  <si>
    <t>บริษัท ว.มัฆวาน จำกัด </t>
  </si>
  <si>
    <t xml:space="preserve">ห้างหุ้นส่วนจำกัด อินแอนด์ออนเซอร์วิส </t>
  </si>
  <si>
    <t>บริษัท ไทคูนวณิชย์ จำกัด</t>
  </si>
  <si>
    <t>วันที่ 1 สิงหาคม 2567</t>
  </si>
  <si>
    <t>วิธีเฉพาะเจาะจง</t>
  </si>
  <si>
    <t>เลขที่และวันที่ของสัญญาในการซื้อหรือจ้าง</t>
  </si>
  <si>
    <t xml:space="preserve">งานก่อสร้างวางท่อประปาและงานที่เกี่ยวข้อง โครงการ PLENO 
บางนา -เทพารักษ์ เฟส 1.0 ต.บางพลีใหญ่ อ.บางพลี 
จ.สมุทรปราการ เลขที่ วธ17-45-67 </t>
  </si>
  <si>
    <t>เจาะจง</t>
  </si>
  <si>
    <t>ห้างหุ้นส่วนจำกัด สุวัฒนาคอนสตรัคชั่น</t>
  </si>
  <si>
    <t>ราคาเหมาะสม</t>
  </si>
  <si>
    <t>เลขที่ 3300065254
วันที่ 3 กรกฎาคม 2567
วธ17-45-67</t>
  </si>
  <si>
    <t xml:space="preserve">งานก่อสร้างวางท่อประปาและงานที่เกี่ยวข้อง บริเวณ โครงการภูมิใจนิเวศน์เทพารักษ์ 5 โครงการ 3 เฟส 1.3 ถ.เทพารักษ์ 
ต.บางเพรียง อ.บางบ่อ จ.สมุทรปราการ เลขที่ วธ17-44-67 </t>
  </si>
  <si>
    <t>บริษัท ทีดับบลิว แอนด์ เอสบิวเดอร์ จำกัด</t>
  </si>
  <si>
    <t>เลขที่ 3300065261
วันที่ 3 กรกฎาคม 2567
วธ17-44-67</t>
  </si>
  <si>
    <t xml:space="preserve">งานก่อสร้างวางท่อประปาและงานที่เกี่ยวข้อง บริเวณ โครงการ 
หมู่บ้านเฟื่องฟ้าวิลล่า 21 ซอยแพรกษา 8 ต.แพรกษา อ.เมืองฯ 
จ.สมุทรปราการ เลขที่ วธ17-47-67 </t>
  </si>
  <si>
    <t>บริษัท พี ดีไซน์ สตูดิโอ จำกัด</t>
  </si>
  <si>
    <t>เลขที่ 3300065262
วันที่ 3 กรกฎาคม 2567
วธ17-47-67</t>
  </si>
  <si>
    <t>งานซ่อมพร้อมเปลี่ยนอะไหล่เครื่องปรับอากาศ เลขที่ จท17-12-67</t>
  </si>
  <si>
    <t>บริษัท เอพีวันคอนแทค จำกัด</t>
  </si>
  <si>
    <t>เลขที่ 3300065301
วันที่ 5 กรกฎาคม 2567
จท17-12-67</t>
  </si>
  <si>
    <t xml:space="preserve">งานก่อสร้างวางท่อประปาและงานที่เกี่ยวข้อง บริเวณ โครงการ AMPLE Factory ต.บางพลีใหญ่ อ.บางพลี และ โครงการ Tip 9 
ถ.สุขุมวิท ต.บางปูใหม่ อ.เมืองฯ จ.สมุทรปราการ เลขที่ วธ17-48-67 </t>
  </si>
  <si>
    <t>หจก. การประปานานา</t>
  </si>
  <si>
    <t>เลขที่ 3300065352
วันที่ 10 กรกฎาคม 2567
วธ17-48-67</t>
  </si>
  <si>
    <t>ซื้ออุปกรณ์สำหรับใช้งานภาคสนาม เลขที่ ซท17-09-67</t>
  </si>
  <si>
    <t>บริษัท ลอฟท์ เอเชีย จำกัด</t>
  </si>
  <si>
    <t>เลขที่ 3300065407
วันที่ 16 กรกฎาคม 2567
ซท17-09-67</t>
  </si>
  <si>
    <t>งานซ่อมพร้อมเปลี่ยนอะไหล่เครื่องแท็บเล็ต เลขที่ จท17-13-67</t>
  </si>
  <si>
    <t>บริษัท โมเดิร์น พอส จำกัด</t>
  </si>
  <si>
    <t>เลขที่ 3300065525
วันที่ 24 กรกฎาคม 2567
จท17-13-67</t>
  </si>
  <si>
    <t>งานก่อสร้างวางท่อประปาและงานที่เกี่ยวข้อง โครงการ พราว 2 
เฟส 2 ต.แพรกษาใหม่ อ.เมืองสมุทรปราการ จ.สมุทรปราการ เลขที่ วธ17-49-67</t>
  </si>
  <si>
    <t>หจก. กิตติบดี การช่าง</t>
  </si>
  <si>
    <t>เลขที่ 3300065549
วันที่ 25 กรกฎาคม 2567
วธ17-49-67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</si>
</sst>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name val="Arial"/>
      <family val="2"/>
    </font>
    <font>
      <sz val="10"/>
      <name val="Arial"/>
      <family val="2"/>
    </font>
    <font>
      <sz val="17"/>
      <name val="Angsana New"/>
      <family val="1"/>
    </font>
    <font>
      <sz val="17"/>
      <color indexed="8"/>
      <name val="Angsana New"/>
      <family val="1"/>
    </font>
    <font>
      <u/>
      <sz val="17"/>
      <name val="Angsana New"/>
      <family val="1"/>
    </font>
    <font>
      <sz val="17"/>
      <color rgb="FF212529"/>
      <name val="Angsana New"/>
      <family val="1"/>
    </font>
    <font>
      <sz val="17"/>
      <color rgb="FF00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shrinkToFit="1"/>
    </xf>
    <xf numFmtId="4" fontId="5" fillId="2" borderId="2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shrinkToFit="1"/>
    </xf>
    <xf numFmtId="4" fontId="5" fillId="2" borderId="6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shrinkToFi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/>
    </xf>
    <xf numFmtId="0" fontId="5" fillId="0" borderId="6" xfId="0" applyFont="1" applyBorder="1"/>
    <xf numFmtId="0" fontId="3" fillId="0" borderId="6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shrinkToFit="1"/>
    </xf>
    <xf numFmtId="43" fontId="3" fillId="0" borderId="10" xfId="1" applyFont="1" applyFill="1" applyBorder="1" applyAlignment="1">
      <alignment horizontal="center" vertical="center" wrapText="1" shrinkToFit="1"/>
    </xf>
    <xf numFmtId="43" fontId="3" fillId="0" borderId="10" xfId="1" applyFont="1" applyFill="1" applyBorder="1" applyAlignment="1">
      <alignment horizontal="right" vertical="center" shrinkToFit="1"/>
    </xf>
    <xf numFmtId="0" fontId="2" fillId="0" borderId="10" xfId="0" applyFont="1" applyBorder="1" applyAlignment="1">
      <alignment horizontal="center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43" fontId="3" fillId="0" borderId="0" xfId="1" applyFont="1" applyFill="1" applyBorder="1" applyAlignment="1">
      <alignment horizontal="center" vertical="center" wrapText="1" shrinkToFit="1"/>
    </xf>
    <xf numFmtId="43" fontId="3" fillId="0" borderId="0" xfId="1" applyFont="1" applyFill="1" applyBorder="1" applyAlignment="1">
      <alignment horizontal="right" vertical="center" shrinkToFit="1"/>
    </xf>
    <xf numFmtId="0" fontId="2" fillId="3" borderId="0" xfId="0" applyFont="1" applyFill="1" applyAlignment="1">
      <alignment horizontal="center" vertical="center" shrinkToFit="1"/>
    </xf>
    <xf numFmtId="0" fontId="2" fillId="3" borderId="0" xfId="0" applyFont="1" applyFill="1" applyAlignment="1">
      <alignment horizontal="left" vertical="center" shrinkToFit="1"/>
    </xf>
    <xf numFmtId="43" fontId="2" fillId="3" borderId="0" xfId="1" applyFont="1" applyFill="1" applyBorder="1" applyAlignment="1">
      <alignment horizontal="center" vertical="center" shrinkToFit="1"/>
    </xf>
    <xf numFmtId="43" fontId="2" fillId="3" borderId="0" xfId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 shrinkToFit="1"/>
    </xf>
    <xf numFmtId="14" fontId="2" fillId="0" borderId="5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/>
    </xf>
    <xf numFmtId="43" fontId="3" fillId="0" borderId="5" xfId="1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43" fontId="6" fillId="0" borderId="10" xfId="1" applyFont="1" applyBorder="1" applyAlignment="1">
      <alignment horizontal="center" vertical="center" wrapText="1" shrinkToFit="1"/>
    </xf>
    <xf numFmtId="1" fontId="2" fillId="0" borderId="10" xfId="0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 shrinkToFit="1"/>
    </xf>
    <xf numFmtId="4" fontId="2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shrinkToFit="1"/>
    </xf>
    <xf numFmtId="43" fontId="3" fillId="0" borderId="5" xfId="1" applyFont="1" applyFill="1" applyBorder="1" applyAlignment="1">
      <alignment horizontal="center" vertical="center" wrapText="1" shrinkToFit="1"/>
    </xf>
    <xf numFmtId="43" fontId="3" fillId="0" borderId="2" xfId="1" applyFont="1" applyFill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vertical="center" wrapText="1" shrinkToFit="1"/>
    </xf>
    <xf numFmtId="0" fontId="3" fillId="0" borderId="2" xfId="0" applyFont="1" applyBorder="1" applyAlignment="1">
      <alignment vertical="center" wrapText="1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43" fontId="3" fillId="0" borderId="5" xfId="1" applyFont="1" applyFill="1" applyBorder="1" applyAlignment="1">
      <alignment horizontal="right" vertical="center" shrinkToFit="1"/>
    </xf>
    <xf numFmtId="43" fontId="3" fillId="0" borderId="2" xfId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43" fontId="3" fillId="0" borderId="6" xfId="1" applyFont="1" applyFill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43" fontId="3" fillId="0" borderId="9" xfId="1" applyFont="1" applyFill="1" applyBorder="1" applyAlignment="1">
      <alignment horizontal="center" vertical="center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36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5C4AD3D-9FAC-4724-BFFE-90F33F6E5E46}"/>
            </a:ext>
          </a:extLst>
        </xdr:cNvPr>
        <xdr:cNvSpPr txBox="1"/>
      </xdr:nvSpPr>
      <xdr:spPr>
        <a:xfrm>
          <a:off x="0" y="15344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4CEA13D-0B29-4A47-A56F-704CB9FE2E20}"/>
            </a:ext>
          </a:extLst>
        </xdr:cNvPr>
        <xdr:cNvSpPr txBox="1"/>
      </xdr:nvSpPr>
      <xdr:spPr>
        <a:xfrm>
          <a:off x="0" y="15344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8C82F27-3FE1-45FB-83CA-805DF14B1996}"/>
            </a:ext>
          </a:extLst>
        </xdr:cNvPr>
        <xdr:cNvSpPr txBox="1"/>
      </xdr:nvSpPr>
      <xdr:spPr>
        <a:xfrm>
          <a:off x="0" y="15344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BD419A2-ED19-4424-8161-2A1A43C9BAC3}"/>
            </a:ext>
          </a:extLst>
        </xdr:cNvPr>
        <xdr:cNvSpPr txBox="1"/>
      </xdr:nvSpPr>
      <xdr:spPr>
        <a:xfrm>
          <a:off x="0" y="15344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FDB6A55-2B67-4B2D-900E-B224552A566F}"/>
            </a:ext>
          </a:extLst>
        </xdr:cNvPr>
        <xdr:cNvSpPr txBox="1"/>
      </xdr:nvSpPr>
      <xdr:spPr>
        <a:xfrm>
          <a:off x="0" y="15344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C9F88BD-E484-4E2F-B6B1-757F8B8A62A5}"/>
            </a:ext>
          </a:extLst>
        </xdr:cNvPr>
        <xdr:cNvSpPr txBox="1"/>
      </xdr:nvSpPr>
      <xdr:spPr>
        <a:xfrm>
          <a:off x="0" y="15344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3C8CDF1B-0AB1-4F21-BDB0-541DC9586E8C}"/>
            </a:ext>
          </a:extLst>
        </xdr:cNvPr>
        <xdr:cNvSpPr txBox="1"/>
      </xdr:nvSpPr>
      <xdr:spPr>
        <a:xfrm>
          <a:off x="0" y="15344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32F3B0A1-254A-4799-8294-C86519AB517E}"/>
            </a:ext>
          </a:extLst>
        </xdr:cNvPr>
        <xdr:cNvSpPr txBox="1"/>
      </xdr:nvSpPr>
      <xdr:spPr>
        <a:xfrm>
          <a:off x="0" y="15344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8756EA28-BF22-4A5D-BC2B-EA9AF0CB78D5}"/>
            </a:ext>
          </a:extLst>
        </xdr:cNvPr>
        <xdr:cNvSpPr txBox="1"/>
      </xdr:nvSpPr>
      <xdr:spPr>
        <a:xfrm>
          <a:off x="0" y="15344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12610BF-9FF8-4ABD-BA95-965CDDE06ABF}"/>
            </a:ext>
          </a:extLst>
        </xdr:cNvPr>
        <xdr:cNvSpPr txBox="1"/>
      </xdr:nvSpPr>
      <xdr:spPr>
        <a:xfrm>
          <a:off x="0" y="12668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A67E06D-3D2A-4B64-B25D-C5B0AAEBD168}"/>
            </a:ext>
          </a:extLst>
        </xdr:cNvPr>
        <xdr:cNvSpPr txBox="1"/>
      </xdr:nvSpPr>
      <xdr:spPr>
        <a:xfrm>
          <a:off x="0" y="12668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C4C9DA5-157F-4434-9977-5D029DCEA3ED}"/>
            </a:ext>
          </a:extLst>
        </xdr:cNvPr>
        <xdr:cNvSpPr txBox="1"/>
      </xdr:nvSpPr>
      <xdr:spPr>
        <a:xfrm>
          <a:off x="0" y="12668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A8AEB5E-8815-491D-A200-139C477D5673}"/>
            </a:ext>
          </a:extLst>
        </xdr:cNvPr>
        <xdr:cNvSpPr txBox="1"/>
      </xdr:nvSpPr>
      <xdr:spPr>
        <a:xfrm>
          <a:off x="0" y="123539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0565CE1-245D-4246-91B8-528813C86AD7}"/>
            </a:ext>
          </a:extLst>
        </xdr:cNvPr>
        <xdr:cNvSpPr txBox="1"/>
      </xdr:nvSpPr>
      <xdr:spPr>
        <a:xfrm>
          <a:off x="0" y="123539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507CEA8-396A-4540-A807-BBA10E8A5745}"/>
            </a:ext>
          </a:extLst>
        </xdr:cNvPr>
        <xdr:cNvSpPr txBox="1"/>
      </xdr:nvSpPr>
      <xdr:spPr>
        <a:xfrm>
          <a:off x="0" y="123539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A06A4DF6-49C1-471C-BB53-AE1D33DD2DF8}"/>
            </a:ext>
          </a:extLst>
        </xdr:cNvPr>
        <xdr:cNvSpPr txBox="1"/>
      </xdr:nvSpPr>
      <xdr:spPr>
        <a:xfrm>
          <a:off x="0" y="12039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B1627A9B-FB71-42B5-86AF-DCF7C3FED869}"/>
            </a:ext>
          </a:extLst>
        </xdr:cNvPr>
        <xdr:cNvSpPr txBox="1"/>
      </xdr:nvSpPr>
      <xdr:spPr>
        <a:xfrm>
          <a:off x="0" y="12039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F9CCAD3C-8012-4A7F-A334-2F480F5E0A28}"/>
            </a:ext>
          </a:extLst>
        </xdr:cNvPr>
        <xdr:cNvSpPr txBox="1"/>
      </xdr:nvSpPr>
      <xdr:spPr>
        <a:xfrm>
          <a:off x="0" y="12039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D283E-FBA7-47F2-ACE3-F961551E16F4}">
  <sheetPr>
    <tabColor rgb="FF00B0F0"/>
  </sheetPr>
  <dimension ref="A1:L36"/>
  <sheetViews>
    <sheetView tabSelected="1" view="pageBreakPreview" topLeftCell="C22" zoomScaleSheetLayoutView="100" workbookViewId="0">
      <selection activeCell="D27" sqref="D27:D34"/>
    </sheetView>
  </sheetViews>
  <sheetFormatPr defaultRowHeight="24.75" x14ac:dyDescent="0.5"/>
  <cols>
    <col min="1" max="1" width="9" style="21" customWidth="1"/>
    <col min="2" max="2" width="46.28515625" style="22" customWidth="1"/>
    <col min="3" max="3" width="22" style="23" bestFit="1" customWidth="1"/>
    <col min="4" max="4" width="19.140625" style="21" bestFit="1" customWidth="1"/>
    <col min="5" max="5" width="14.7109375" style="21" customWidth="1"/>
    <col min="6" max="6" width="36.28515625" style="21" customWidth="1"/>
    <col min="7" max="7" width="25.28515625" style="24" bestFit="1" customWidth="1"/>
    <col min="8" max="8" width="35.42578125" style="25" customWidth="1"/>
    <col min="9" max="9" width="18.7109375" style="26" customWidth="1"/>
    <col min="10" max="10" width="23.140625" style="26" customWidth="1"/>
    <col min="11" max="11" width="38.5703125" style="26" bestFit="1" customWidth="1"/>
    <col min="12" max="16384" width="9.140625" style="1"/>
  </cols>
  <sheetData>
    <row r="1" spans="1:12" ht="21" customHeight="1" x14ac:dyDescent="0.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21.95" customHeight="1" x14ac:dyDescent="0.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s="2" customFormat="1" ht="21.95" customHeight="1" x14ac:dyDescent="0.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2" x14ac:dyDescent="0.5">
      <c r="A4" s="70" t="s">
        <v>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ht="34.5" customHeight="1" x14ac:dyDescent="0.5">
      <c r="A5" s="71" t="s">
        <v>4</v>
      </c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2" ht="18" customHeight="1" x14ac:dyDescent="0.5">
      <c r="A6" s="40" t="s">
        <v>5</v>
      </c>
      <c r="B6" s="66" t="s">
        <v>6</v>
      </c>
      <c r="C6" s="55" t="s">
        <v>7</v>
      </c>
      <c r="D6" s="55" t="s">
        <v>8</v>
      </c>
      <c r="E6" s="40" t="s">
        <v>9</v>
      </c>
      <c r="F6" s="61" t="s">
        <v>10</v>
      </c>
      <c r="G6" s="62"/>
      <c r="H6" s="39" t="s">
        <v>11</v>
      </c>
      <c r="I6" s="39"/>
      <c r="J6" s="40" t="s">
        <v>12</v>
      </c>
      <c r="K6" s="40" t="s">
        <v>13</v>
      </c>
    </row>
    <row r="7" spans="1:12" ht="18.600000000000001" customHeight="1" x14ac:dyDescent="0.5">
      <c r="A7" s="41"/>
      <c r="B7" s="73"/>
      <c r="C7" s="74"/>
      <c r="D7" s="74"/>
      <c r="E7" s="41"/>
      <c r="F7" s="63"/>
      <c r="G7" s="64"/>
      <c r="H7" s="39"/>
      <c r="I7" s="39"/>
      <c r="J7" s="41"/>
      <c r="K7" s="41"/>
    </row>
    <row r="8" spans="1:12" ht="18" customHeight="1" x14ac:dyDescent="0.5">
      <c r="A8" s="41"/>
      <c r="B8" s="73"/>
      <c r="C8" s="74"/>
      <c r="D8" s="74"/>
      <c r="E8" s="41"/>
      <c r="F8" s="65" t="s">
        <v>14</v>
      </c>
      <c r="G8" s="67" t="s">
        <v>15</v>
      </c>
      <c r="H8" s="39" t="s">
        <v>16</v>
      </c>
      <c r="I8" s="39" t="s">
        <v>17</v>
      </c>
      <c r="J8" s="41"/>
      <c r="K8" s="41"/>
    </row>
    <row r="9" spans="1:12" ht="45.75" customHeight="1" x14ac:dyDescent="0.5">
      <c r="A9" s="41"/>
      <c r="B9" s="73"/>
      <c r="C9" s="74"/>
      <c r="D9" s="74"/>
      <c r="E9" s="41"/>
      <c r="F9" s="66"/>
      <c r="G9" s="68"/>
      <c r="H9" s="40"/>
      <c r="I9" s="40"/>
      <c r="J9" s="41"/>
      <c r="K9" s="41"/>
    </row>
    <row r="10" spans="1:12" ht="33.75" customHeight="1" x14ac:dyDescent="0.5">
      <c r="A10" s="39">
        <v>1</v>
      </c>
      <c r="B10" s="57" t="s">
        <v>18</v>
      </c>
      <c r="C10" s="44">
        <v>3738303</v>
      </c>
      <c r="D10" s="44">
        <f>+C10*0.07+C10</f>
        <v>3999984.21</v>
      </c>
      <c r="E10" s="39" t="s">
        <v>19</v>
      </c>
      <c r="F10" s="59" t="s">
        <v>20</v>
      </c>
      <c r="G10" s="52" t="s">
        <v>21</v>
      </c>
      <c r="H10" s="39" t="s">
        <v>20</v>
      </c>
      <c r="I10" s="54">
        <v>3889577.33</v>
      </c>
      <c r="J10" s="39" t="s">
        <v>22</v>
      </c>
      <c r="K10" s="39" t="s">
        <v>23</v>
      </c>
    </row>
    <row r="11" spans="1:12" ht="33.75" customHeight="1" x14ac:dyDescent="0.5">
      <c r="A11" s="39"/>
      <c r="B11" s="57"/>
      <c r="C11" s="44"/>
      <c r="D11" s="44"/>
      <c r="E11" s="39"/>
      <c r="F11" s="59"/>
      <c r="G11" s="52"/>
      <c r="H11" s="39"/>
      <c r="I11" s="54"/>
      <c r="J11" s="39"/>
      <c r="K11" s="39"/>
    </row>
    <row r="12" spans="1:12" ht="33.75" customHeight="1" x14ac:dyDescent="0.5">
      <c r="A12" s="39"/>
      <c r="B12" s="57"/>
      <c r="C12" s="44"/>
      <c r="D12" s="44"/>
      <c r="E12" s="39"/>
      <c r="F12" s="59"/>
      <c r="G12" s="52"/>
      <c r="H12" s="39"/>
      <c r="I12" s="54"/>
      <c r="J12" s="39"/>
      <c r="K12" s="39"/>
    </row>
    <row r="13" spans="1:12" ht="33.75" customHeight="1" x14ac:dyDescent="0.5">
      <c r="A13" s="40"/>
      <c r="B13" s="58"/>
      <c r="C13" s="45"/>
      <c r="D13" s="45"/>
      <c r="E13" s="40"/>
      <c r="F13" s="60"/>
      <c r="G13" s="53"/>
      <c r="H13" s="40"/>
      <c r="I13" s="55"/>
      <c r="J13" s="40"/>
      <c r="K13" s="40"/>
    </row>
    <row r="14" spans="1:12" ht="32.25" customHeight="1" x14ac:dyDescent="0.5">
      <c r="A14" s="39">
        <v>2</v>
      </c>
      <c r="B14" s="43" t="s">
        <v>24</v>
      </c>
      <c r="C14" s="54">
        <v>612282.24</v>
      </c>
      <c r="D14" s="54">
        <v>655142</v>
      </c>
      <c r="E14" s="39" t="s">
        <v>19</v>
      </c>
      <c r="F14" s="3" t="s">
        <v>25</v>
      </c>
      <c r="G14" s="4">
        <v>427777</v>
      </c>
      <c r="H14" s="39" t="s">
        <v>25</v>
      </c>
      <c r="I14" s="51">
        <v>427592</v>
      </c>
      <c r="J14" s="39" t="s">
        <v>26</v>
      </c>
      <c r="K14" s="39" t="s">
        <v>27</v>
      </c>
    </row>
    <row r="15" spans="1:12" ht="32.25" customHeight="1" x14ac:dyDescent="0.5">
      <c r="A15" s="39"/>
      <c r="B15" s="48"/>
      <c r="C15" s="54"/>
      <c r="D15" s="54"/>
      <c r="E15" s="39"/>
      <c r="F15" s="5" t="s">
        <v>28</v>
      </c>
      <c r="G15" s="6">
        <v>408989</v>
      </c>
      <c r="H15" s="39"/>
      <c r="I15" s="51"/>
      <c r="J15" s="39"/>
      <c r="K15" s="39"/>
    </row>
    <row r="16" spans="1:12" ht="32.25" customHeight="1" x14ac:dyDescent="0.5">
      <c r="A16" s="39"/>
      <c r="B16" s="48"/>
      <c r="C16" s="54"/>
      <c r="D16" s="54"/>
      <c r="E16" s="39"/>
      <c r="F16" s="5" t="s">
        <v>29</v>
      </c>
      <c r="G16" s="6">
        <v>543210</v>
      </c>
      <c r="H16" s="39"/>
      <c r="I16" s="51"/>
      <c r="J16" s="39"/>
      <c r="K16" s="39"/>
    </row>
    <row r="17" spans="1:11" ht="32.25" customHeight="1" x14ac:dyDescent="0.5">
      <c r="A17" s="39"/>
      <c r="B17" s="48"/>
      <c r="C17" s="54"/>
      <c r="D17" s="54"/>
      <c r="E17" s="39"/>
      <c r="F17" s="5" t="s">
        <v>30</v>
      </c>
      <c r="G17" s="6">
        <v>599000</v>
      </c>
      <c r="H17" s="39"/>
      <c r="I17" s="51"/>
      <c r="J17" s="39"/>
      <c r="K17" s="39"/>
    </row>
    <row r="18" spans="1:11" ht="32.25" customHeight="1" x14ac:dyDescent="0.5">
      <c r="A18" s="39"/>
      <c r="B18" s="56"/>
      <c r="C18" s="54"/>
      <c r="D18" s="54"/>
      <c r="E18" s="39"/>
      <c r="F18" s="7" t="s">
        <v>20</v>
      </c>
      <c r="G18" s="8">
        <v>600000</v>
      </c>
      <c r="H18" s="39"/>
      <c r="I18" s="51"/>
      <c r="J18" s="39"/>
      <c r="K18" s="39"/>
    </row>
    <row r="19" spans="1:11" ht="33.75" customHeight="1" x14ac:dyDescent="0.5">
      <c r="A19" s="39">
        <v>3</v>
      </c>
      <c r="B19" s="42" t="s">
        <v>31</v>
      </c>
      <c r="C19" s="44">
        <v>730461.68</v>
      </c>
      <c r="D19" s="44">
        <f t="shared" ref="D19" si="0">+C19*0.07+C19</f>
        <v>781593.99760000012</v>
      </c>
      <c r="E19" s="39" t="s">
        <v>19</v>
      </c>
      <c r="F19" s="3" t="s">
        <v>20</v>
      </c>
      <c r="G19" s="9">
        <v>555000</v>
      </c>
      <c r="H19" s="39" t="s">
        <v>20</v>
      </c>
      <c r="I19" s="46">
        <v>554156</v>
      </c>
      <c r="J19" s="39" t="s">
        <v>26</v>
      </c>
      <c r="K19" s="39" t="s">
        <v>32</v>
      </c>
    </row>
    <row r="20" spans="1:11" ht="33.75" customHeight="1" x14ac:dyDescent="0.5">
      <c r="A20" s="39"/>
      <c r="B20" s="42"/>
      <c r="C20" s="44"/>
      <c r="D20" s="44"/>
      <c r="E20" s="39"/>
      <c r="F20" s="5" t="s">
        <v>33</v>
      </c>
      <c r="G20" s="6">
        <v>578000</v>
      </c>
      <c r="H20" s="39"/>
      <c r="I20" s="46"/>
      <c r="J20" s="39"/>
      <c r="K20" s="39"/>
    </row>
    <row r="21" spans="1:11" ht="33.75" customHeight="1" x14ac:dyDescent="0.5">
      <c r="A21" s="39"/>
      <c r="B21" s="42"/>
      <c r="C21" s="44"/>
      <c r="D21" s="44"/>
      <c r="E21" s="39"/>
      <c r="F21" s="5" t="s">
        <v>34</v>
      </c>
      <c r="G21" s="6">
        <v>580000</v>
      </c>
      <c r="H21" s="39"/>
      <c r="I21" s="46"/>
      <c r="J21" s="39"/>
      <c r="K21" s="39"/>
    </row>
    <row r="22" spans="1:11" ht="33.75" customHeight="1" x14ac:dyDescent="0.5">
      <c r="A22" s="39"/>
      <c r="B22" s="42"/>
      <c r="C22" s="44"/>
      <c r="D22" s="44"/>
      <c r="E22" s="39"/>
      <c r="F22" s="5" t="s">
        <v>35</v>
      </c>
      <c r="G22" s="6">
        <v>585000</v>
      </c>
      <c r="H22" s="39"/>
      <c r="I22" s="46"/>
      <c r="J22" s="39"/>
      <c r="K22" s="39"/>
    </row>
    <row r="23" spans="1:11" ht="33.75" customHeight="1" x14ac:dyDescent="0.5">
      <c r="A23" s="39"/>
      <c r="B23" s="42"/>
      <c r="C23" s="44"/>
      <c r="D23" s="44"/>
      <c r="E23" s="39"/>
      <c r="F23" s="5" t="s">
        <v>36</v>
      </c>
      <c r="G23" s="6">
        <v>609999</v>
      </c>
      <c r="H23" s="39"/>
      <c r="I23" s="46"/>
      <c r="J23" s="39"/>
      <c r="K23" s="39"/>
    </row>
    <row r="24" spans="1:11" ht="33.75" customHeight="1" x14ac:dyDescent="0.5">
      <c r="A24" s="39"/>
      <c r="B24" s="42"/>
      <c r="C24" s="44"/>
      <c r="D24" s="44"/>
      <c r="E24" s="39"/>
      <c r="F24" s="7" t="s">
        <v>37</v>
      </c>
      <c r="G24" s="8">
        <v>622622</v>
      </c>
      <c r="H24" s="39"/>
      <c r="I24" s="46"/>
      <c r="J24" s="39"/>
      <c r="K24" s="39"/>
    </row>
    <row r="25" spans="1:11" ht="50.25" customHeight="1" x14ac:dyDescent="0.5">
      <c r="A25" s="40">
        <v>4</v>
      </c>
      <c r="B25" s="43" t="s">
        <v>38</v>
      </c>
      <c r="C25" s="45">
        <v>550525.23</v>
      </c>
      <c r="D25" s="45">
        <f t="shared" ref="D25" si="1">+C25*0.07+C25</f>
        <v>589061.99609999999</v>
      </c>
      <c r="E25" s="40" t="s">
        <v>19</v>
      </c>
      <c r="F25" s="3" t="s">
        <v>20</v>
      </c>
      <c r="G25" s="4" t="s">
        <v>39</v>
      </c>
      <c r="H25" s="40" t="s">
        <v>20</v>
      </c>
      <c r="I25" s="47">
        <v>583381</v>
      </c>
      <c r="J25" s="40" t="s">
        <v>26</v>
      </c>
      <c r="K25" s="40" t="s">
        <v>40</v>
      </c>
    </row>
    <row r="26" spans="1:11" ht="50.25" customHeight="1" x14ac:dyDescent="0.5">
      <c r="A26" s="41"/>
      <c r="B26" s="48"/>
      <c r="C26" s="49"/>
      <c r="D26" s="49"/>
      <c r="E26" s="41"/>
      <c r="F26" s="5" t="s">
        <v>30</v>
      </c>
      <c r="G26" s="6" t="s">
        <v>41</v>
      </c>
      <c r="H26" s="41"/>
      <c r="I26" s="50"/>
      <c r="J26" s="41"/>
      <c r="K26" s="41"/>
    </row>
    <row r="27" spans="1:11" ht="33.75" customHeight="1" x14ac:dyDescent="0.5">
      <c r="A27" s="39">
        <v>5</v>
      </c>
      <c r="B27" s="42" t="s">
        <v>42</v>
      </c>
      <c r="C27" s="44">
        <v>1167539.25</v>
      </c>
      <c r="D27" s="44">
        <f t="shared" ref="D27" si="2">+C27*0.07+C27</f>
        <v>1249266.9975000001</v>
      </c>
      <c r="E27" s="39" t="s">
        <v>19</v>
      </c>
      <c r="F27" s="3" t="s">
        <v>43</v>
      </c>
      <c r="G27" s="4">
        <v>812000</v>
      </c>
      <c r="H27" s="39" t="s">
        <v>43</v>
      </c>
      <c r="I27" s="46">
        <v>809650</v>
      </c>
      <c r="J27" s="39" t="s">
        <v>26</v>
      </c>
      <c r="K27" s="39" t="s">
        <v>44</v>
      </c>
    </row>
    <row r="28" spans="1:11" ht="33.75" customHeight="1" x14ac:dyDescent="0.5">
      <c r="A28" s="39"/>
      <c r="B28" s="42"/>
      <c r="C28" s="44"/>
      <c r="D28" s="44"/>
      <c r="E28" s="39"/>
      <c r="F28" s="5" t="s">
        <v>45</v>
      </c>
      <c r="G28" s="6">
        <v>930000</v>
      </c>
      <c r="H28" s="39"/>
      <c r="I28" s="46"/>
      <c r="J28" s="39"/>
      <c r="K28" s="39"/>
    </row>
    <row r="29" spans="1:11" ht="33.75" customHeight="1" x14ac:dyDescent="0.5">
      <c r="A29" s="39"/>
      <c r="B29" s="42"/>
      <c r="C29" s="44"/>
      <c r="D29" s="44"/>
      <c r="E29" s="39"/>
      <c r="F29" s="10" t="s">
        <v>46</v>
      </c>
      <c r="G29" s="6">
        <v>999000</v>
      </c>
      <c r="H29" s="39"/>
      <c r="I29" s="46"/>
      <c r="J29" s="39"/>
      <c r="K29" s="39"/>
    </row>
    <row r="30" spans="1:11" ht="33.75" customHeight="1" x14ac:dyDescent="0.5">
      <c r="A30" s="39"/>
      <c r="B30" s="42"/>
      <c r="C30" s="44"/>
      <c r="D30" s="44"/>
      <c r="E30" s="39"/>
      <c r="F30" s="5" t="s">
        <v>47</v>
      </c>
      <c r="G30" s="6">
        <v>999000</v>
      </c>
      <c r="H30" s="39"/>
      <c r="I30" s="46"/>
      <c r="J30" s="39"/>
      <c r="K30" s="39"/>
    </row>
    <row r="31" spans="1:11" ht="33.75" customHeight="1" x14ac:dyDescent="0.5">
      <c r="A31" s="39"/>
      <c r="B31" s="42"/>
      <c r="C31" s="44"/>
      <c r="D31" s="44"/>
      <c r="E31" s="39"/>
      <c r="F31" s="5" t="s">
        <v>48</v>
      </c>
      <c r="G31" s="6">
        <v>1088000</v>
      </c>
      <c r="H31" s="39"/>
      <c r="I31" s="46"/>
      <c r="J31" s="39"/>
      <c r="K31" s="39"/>
    </row>
    <row r="32" spans="1:11" ht="33.75" customHeight="1" x14ac:dyDescent="0.5">
      <c r="A32" s="39"/>
      <c r="B32" s="42"/>
      <c r="C32" s="44"/>
      <c r="D32" s="44"/>
      <c r="E32" s="39"/>
      <c r="F32" s="5" t="s">
        <v>30</v>
      </c>
      <c r="G32" s="6">
        <v>1136000</v>
      </c>
      <c r="H32" s="39"/>
      <c r="I32" s="46"/>
      <c r="J32" s="39"/>
      <c r="K32" s="39"/>
    </row>
    <row r="33" spans="1:12" ht="45.75" customHeight="1" x14ac:dyDescent="0.5">
      <c r="A33" s="39"/>
      <c r="B33" s="42"/>
      <c r="C33" s="44"/>
      <c r="D33" s="44"/>
      <c r="E33" s="39"/>
      <c r="F33" s="11" t="s">
        <v>33</v>
      </c>
      <c r="G33" s="6">
        <v>1149000</v>
      </c>
      <c r="H33" s="39"/>
      <c r="I33" s="46"/>
      <c r="J33" s="39"/>
      <c r="K33" s="39"/>
    </row>
    <row r="34" spans="1:12" ht="45.75" customHeight="1" x14ac:dyDescent="0.5">
      <c r="A34" s="40"/>
      <c r="B34" s="43"/>
      <c r="C34" s="45"/>
      <c r="D34" s="45"/>
      <c r="E34" s="40"/>
      <c r="F34" s="11" t="s">
        <v>20</v>
      </c>
      <c r="G34" s="6">
        <v>1249260</v>
      </c>
      <c r="H34" s="40"/>
      <c r="I34" s="47"/>
      <c r="J34" s="40"/>
      <c r="K34" s="40"/>
    </row>
    <row r="35" spans="1:12" ht="45.75" customHeight="1" x14ac:dyDescent="0.5">
      <c r="A35" s="12"/>
      <c r="B35" s="13"/>
      <c r="C35" s="14"/>
      <c r="D35" s="14"/>
      <c r="E35" s="12"/>
      <c r="F35" s="13"/>
      <c r="G35" s="15"/>
      <c r="H35" s="12"/>
      <c r="I35" s="14">
        <f>SUM(I10:I34)</f>
        <v>6264356.3300000001</v>
      </c>
      <c r="J35" s="12"/>
      <c r="K35" s="12"/>
      <c r="L35" s="16"/>
    </row>
    <row r="36" spans="1:12" ht="45.75" customHeight="1" x14ac:dyDescent="0.5">
      <c r="A36" s="17"/>
      <c r="B36" s="18"/>
      <c r="C36" s="19"/>
      <c r="D36" s="19"/>
      <c r="E36" s="17"/>
      <c r="F36" s="18"/>
      <c r="G36" s="20"/>
      <c r="H36" s="17"/>
      <c r="I36" s="17"/>
      <c r="J36" s="17"/>
      <c r="K36" s="17"/>
    </row>
  </sheetData>
  <mergeCells count="65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10:F13"/>
    <mergeCell ref="F6:G7"/>
    <mergeCell ref="H6:I7"/>
    <mergeCell ref="J6:J9"/>
    <mergeCell ref="K6:K9"/>
    <mergeCell ref="F8:F9"/>
    <mergeCell ref="G8:G9"/>
    <mergeCell ref="H8:H9"/>
    <mergeCell ref="I8:I9"/>
    <mergeCell ref="A10:A13"/>
    <mergeCell ref="B10:B13"/>
    <mergeCell ref="C10:C13"/>
    <mergeCell ref="D10:D13"/>
    <mergeCell ref="E10:E13"/>
    <mergeCell ref="G10:G13"/>
    <mergeCell ref="H10:H13"/>
    <mergeCell ref="I10:I13"/>
    <mergeCell ref="J10:J13"/>
    <mergeCell ref="K10:K13"/>
    <mergeCell ref="H14:H18"/>
    <mergeCell ref="I14:I18"/>
    <mergeCell ref="J14:J18"/>
    <mergeCell ref="K14:K18"/>
    <mergeCell ref="A19:A24"/>
    <mergeCell ref="B19:B24"/>
    <mergeCell ref="C19:C24"/>
    <mergeCell ref="D19:D24"/>
    <mergeCell ref="E19:E24"/>
    <mergeCell ref="H19:H24"/>
    <mergeCell ref="A14:A18"/>
    <mergeCell ref="B14:B18"/>
    <mergeCell ref="C14:C18"/>
    <mergeCell ref="D14:D18"/>
    <mergeCell ref="E14:E18"/>
    <mergeCell ref="I19:I24"/>
    <mergeCell ref="J19:J24"/>
    <mergeCell ref="K19:K24"/>
    <mergeCell ref="A25:A26"/>
    <mergeCell ref="B25:B26"/>
    <mergeCell ref="C25:C26"/>
    <mergeCell ref="D25:D26"/>
    <mergeCell ref="E25:E26"/>
    <mergeCell ref="H25:H26"/>
    <mergeCell ref="I25:I26"/>
    <mergeCell ref="K27:K34"/>
    <mergeCell ref="J25:J26"/>
    <mergeCell ref="K25:K26"/>
    <mergeCell ref="A27:A34"/>
    <mergeCell ref="B27:B34"/>
    <mergeCell ref="C27:C34"/>
    <mergeCell ref="D27:D34"/>
    <mergeCell ref="E27:E34"/>
    <mergeCell ref="H27:H34"/>
    <mergeCell ref="I27:I34"/>
    <mergeCell ref="J27:J34"/>
  </mergeCells>
  <printOptions horizontalCentered="1"/>
  <pageMargins left="0.11811023622047245" right="0.11811023622047245" top="0.15748031496062992" bottom="7.874015748031496E-2" header="0.11811023622047245" footer="0.51181102362204722"/>
  <pageSetup paperSize="9" scale="50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5D2EA-E5C0-4337-A193-100D5FEF553C}">
  <sheetPr>
    <tabColor rgb="FF00B0F0"/>
    <pageSetUpPr fitToPage="1"/>
  </sheetPr>
  <dimension ref="A1:L19"/>
  <sheetViews>
    <sheetView view="pageBreakPreview" zoomScale="85" zoomScaleSheetLayoutView="85" workbookViewId="0">
      <selection activeCell="D27" sqref="D27:D34"/>
    </sheetView>
  </sheetViews>
  <sheetFormatPr defaultColWidth="9.140625" defaultRowHeight="24.75" x14ac:dyDescent="0.2"/>
  <cols>
    <col min="1" max="1" width="6.42578125" style="21" bestFit="1" customWidth="1"/>
    <col min="2" max="2" width="56.5703125" style="22" customWidth="1"/>
    <col min="3" max="3" width="21.28515625" style="23" customWidth="1"/>
    <col min="4" max="4" width="18" style="21" bestFit="1" customWidth="1"/>
    <col min="5" max="5" width="13.42578125" style="21" customWidth="1"/>
    <col min="6" max="6" width="47.7109375" style="21" bestFit="1" customWidth="1"/>
    <col min="7" max="7" width="20.28515625" style="23" bestFit="1" customWidth="1"/>
    <col min="8" max="8" width="47.7109375" style="25" bestFit="1" customWidth="1"/>
    <col min="9" max="9" width="27.140625" style="38" bestFit="1" customWidth="1"/>
    <col min="10" max="10" width="16.42578125" style="26" bestFit="1" customWidth="1"/>
    <col min="11" max="11" width="31.140625" style="26" customWidth="1"/>
    <col min="12" max="16384" width="9.140625" style="26"/>
  </cols>
  <sheetData>
    <row r="1" spans="1:12" ht="27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21.9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2" s="27" customFormat="1" ht="21.9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26"/>
    </row>
    <row r="4" spans="1:12" ht="21.95" customHeight="1" x14ac:dyDescent="0.2">
      <c r="A4" s="77" t="s">
        <v>49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2" ht="26.25" customHeight="1" x14ac:dyDescent="0.2">
      <c r="A5" s="78" t="s">
        <v>50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2" ht="18" customHeight="1" x14ac:dyDescent="0.2">
      <c r="A6" s="39" t="s">
        <v>5</v>
      </c>
      <c r="B6" s="66" t="s">
        <v>6</v>
      </c>
      <c r="C6" s="55" t="s">
        <v>7</v>
      </c>
      <c r="D6" s="55" t="s">
        <v>8</v>
      </c>
      <c r="E6" s="40" t="s">
        <v>9</v>
      </c>
      <c r="F6" s="61" t="s">
        <v>10</v>
      </c>
      <c r="G6" s="62"/>
      <c r="H6" s="39" t="s">
        <v>11</v>
      </c>
      <c r="I6" s="39"/>
      <c r="J6" s="40" t="s">
        <v>12</v>
      </c>
      <c r="K6" s="39" t="s">
        <v>51</v>
      </c>
    </row>
    <row r="7" spans="1:12" ht="18.600000000000001" customHeight="1" x14ac:dyDescent="0.2">
      <c r="A7" s="39"/>
      <c r="B7" s="73"/>
      <c r="C7" s="74"/>
      <c r="D7" s="74"/>
      <c r="E7" s="41"/>
      <c r="F7" s="63"/>
      <c r="G7" s="64"/>
      <c r="H7" s="39"/>
      <c r="I7" s="39"/>
      <c r="J7" s="41"/>
      <c r="K7" s="39"/>
    </row>
    <row r="8" spans="1:12" ht="18" customHeight="1" x14ac:dyDescent="0.2">
      <c r="A8" s="39"/>
      <c r="B8" s="73"/>
      <c r="C8" s="74"/>
      <c r="D8" s="74"/>
      <c r="E8" s="41"/>
      <c r="F8" s="65" t="s">
        <v>14</v>
      </c>
      <c r="G8" s="52" t="s">
        <v>15</v>
      </c>
      <c r="H8" s="39" t="s">
        <v>16</v>
      </c>
      <c r="I8" s="54" t="s">
        <v>17</v>
      </c>
      <c r="J8" s="41"/>
      <c r="K8" s="39"/>
    </row>
    <row r="9" spans="1:12" ht="27" customHeight="1" x14ac:dyDescent="0.2">
      <c r="A9" s="39"/>
      <c r="B9" s="80"/>
      <c r="C9" s="81"/>
      <c r="D9" s="81"/>
      <c r="E9" s="75"/>
      <c r="F9" s="65"/>
      <c r="G9" s="52"/>
      <c r="H9" s="39"/>
      <c r="I9" s="54"/>
      <c r="J9" s="75"/>
      <c r="K9" s="39"/>
    </row>
    <row r="10" spans="1:12" ht="99" x14ac:dyDescent="0.2">
      <c r="A10" s="28">
        <v>1</v>
      </c>
      <c r="B10" s="29" t="s">
        <v>52</v>
      </c>
      <c r="C10" s="30">
        <v>292775.7</v>
      </c>
      <c r="D10" s="30">
        <f t="shared" ref="D10:D14" si="0">+C10*0.07+C10</f>
        <v>313269.99900000001</v>
      </c>
      <c r="E10" s="28" t="s">
        <v>53</v>
      </c>
      <c r="F10" s="28" t="s">
        <v>54</v>
      </c>
      <c r="G10" s="31">
        <v>297552</v>
      </c>
      <c r="H10" s="28" t="str">
        <f>+F10</f>
        <v>ห้างหุ้นส่วนจำกัด สุวัฒนาคอนสตรัคชั่น</v>
      </c>
      <c r="I10" s="31">
        <v>297552</v>
      </c>
      <c r="J10" s="32" t="s">
        <v>55</v>
      </c>
      <c r="K10" s="32" t="s">
        <v>56</v>
      </c>
    </row>
    <row r="11" spans="1:12" ht="77.25" customHeight="1" x14ac:dyDescent="0.2">
      <c r="A11" s="28">
        <v>2</v>
      </c>
      <c r="B11" s="29" t="s">
        <v>57</v>
      </c>
      <c r="C11" s="30">
        <v>389958.88</v>
      </c>
      <c r="D11" s="30">
        <f t="shared" si="0"/>
        <v>417256.00160000002</v>
      </c>
      <c r="E11" s="28" t="s">
        <v>53</v>
      </c>
      <c r="F11" s="28" t="s">
        <v>58</v>
      </c>
      <c r="G11" s="31">
        <v>396405</v>
      </c>
      <c r="H11" s="28" t="str">
        <f>+F11</f>
        <v>บริษัท ทีดับบลิว แอนด์ เอสบิวเดอร์ จำกัด</v>
      </c>
      <c r="I11" s="31">
        <v>396405</v>
      </c>
      <c r="J11" s="32" t="s">
        <v>55</v>
      </c>
      <c r="K11" s="32" t="s">
        <v>59</v>
      </c>
    </row>
    <row r="12" spans="1:12" ht="91.5" customHeight="1" x14ac:dyDescent="0.2">
      <c r="A12" s="28">
        <v>3</v>
      </c>
      <c r="B12" s="29" t="s">
        <v>60</v>
      </c>
      <c r="C12" s="30">
        <v>368198.13</v>
      </c>
      <c r="D12" s="30">
        <f t="shared" si="0"/>
        <v>393971.99910000002</v>
      </c>
      <c r="E12" s="28" t="s">
        <v>53</v>
      </c>
      <c r="F12" s="28" t="s">
        <v>61</v>
      </c>
      <c r="G12" s="31">
        <v>374439</v>
      </c>
      <c r="H12" s="28" t="str">
        <f t="shared" ref="H12:H17" si="1">+F12</f>
        <v>บริษัท พี ดีไซน์ สตูดิโอ จำกัด</v>
      </c>
      <c r="I12" s="31">
        <v>374439</v>
      </c>
      <c r="J12" s="32" t="s">
        <v>55</v>
      </c>
      <c r="K12" s="32" t="s">
        <v>62</v>
      </c>
    </row>
    <row r="13" spans="1:12" ht="91.5" customHeight="1" x14ac:dyDescent="0.2">
      <c r="A13" s="28">
        <v>4</v>
      </c>
      <c r="B13" s="29" t="s">
        <v>63</v>
      </c>
      <c r="C13" s="30">
        <v>18240</v>
      </c>
      <c r="D13" s="30">
        <f t="shared" si="0"/>
        <v>19516.8</v>
      </c>
      <c r="E13" s="28" t="s">
        <v>53</v>
      </c>
      <c r="F13" s="28" t="s">
        <v>64</v>
      </c>
      <c r="G13" s="31">
        <v>19000</v>
      </c>
      <c r="H13" s="28" t="str">
        <f t="shared" si="1"/>
        <v>บริษัท เอพีวันคอนแทค จำกัด</v>
      </c>
      <c r="I13" s="31">
        <v>19000</v>
      </c>
      <c r="J13" s="32" t="s">
        <v>55</v>
      </c>
      <c r="K13" s="32" t="s">
        <v>65</v>
      </c>
    </row>
    <row r="14" spans="1:12" ht="117" customHeight="1" x14ac:dyDescent="0.2">
      <c r="A14" s="28">
        <v>5</v>
      </c>
      <c r="B14" s="29" t="s">
        <v>66</v>
      </c>
      <c r="C14" s="30">
        <v>156024.29999999999</v>
      </c>
      <c r="D14" s="30">
        <f t="shared" si="0"/>
        <v>166946.00099999999</v>
      </c>
      <c r="E14" s="28" t="s">
        <v>53</v>
      </c>
      <c r="F14" s="28" t="s">
        <v>67</v>
      </c>
      <c r="G14" s="31">
        <v>158584</v>
      </c>
      <c r="H14" s="28" t="str">
        <f t="shared" si="1"/>
        <v>หจก. การประปานานา</v>
      </c>
      <c r="I14" s="31">
        <v>158584</v>
      </c>
      <c r="J14" s="32" t="s">
        <v>55</v>
      </c>
      <c r="K14" s="32" t="s">
        <v>68</v>
      </c>
    </row>
    <row r="15" spans="1:12" ht="74.25" x14ac:dyDescent="0.2">
      <c r="A15" s="28">
        <v>6</v>
      </c>
      <c r="B15" s="29" t="s">
        <v>69</v>
      </c>
      <c r="C15" s="31">
        <v>45940</v>
      </c>
      <c r="D15" s="31">
        <v>49155.8</v>
      </c>
      <c r="E15" s="28" t="s">
        <v>53</v>
      </c>
      <c r="F15" s="28" t="s">
        <v>70</v>
      </c>
      <c r="G15" s="31">
        <v>48192.800000000003</v>
      </c>
      <c r="H15" s="28" t="str">
        <f t="shared" si="1"/>
        <v>บริษัท ลอฟท์ เอเชีย จำกัด</v>
      </c>
      <c r="I15" s="31">
        <v>48192.800000000003</v>
      </c>
      <c r="J15" s="32" t="s">
        <v>55</v>
      </c>
      <c r="K15" s="32" t="s">
        <v>71</v>
      </c>
    </row>
    <row r="16" spans="1:12" ht="74.25" x14ac:dyDescent="0.2">
      <c r="A16" s="28">
        <v>7</v>
      </c>
      <c r="B16" s="29" t="s">
        <v>72</v>
      </c>
      <c r="C16" s="31">
        <v>4672.8999999999996</v>
      </c>
      <c r="D16" s="31">
        <v>4999.04</v>
      </c>
      <c r="E16" s="28" t="s">
        <v>53</v>
      </c>
      <c r="F16" s="28" t="s">
        <v>73</v>
      </c>
      <c r="G16" s="31">
        <v>4900</v>
      </c>
      <c r="H16" s="28" t="str">
        <f>+F16</f>
        <v>บริษัท โมเดิร์น พอส จำกัด</v>
      </c>
      <c r="I16" s="31">
        <v>4900</v>
      </c>
      <c r="J16" s="32" t="s">
        <v>55</v>
      </c>
      <c r="K16" s="32" t="s">
        <v>74</v>
      </c>
    </row>
    <row r="17" spans="1:12" ht="99" x14ac:dyDescent="0.2">
      <c r="A17" s="28">
        <v>8</v>
      </c>
      <c r="B17" s="29" t="s">
        <v>75</v>
      </c>
      <c r="C17" s="31">
        <v>424311.21</v>
      </c>
      <c r="D17" s="31">
        <v>454013</v>
      </c>
      <c r="E17" s="28" t="s">
        <v>53</v>
      </c>
      <c r="F17" s="28" t="s">
        <v>76</v>
      </c>
      <c r="G17" s="31">
        <v>431243</v>
      </c>
      <c r="H17" s="28" t="str">
        <f t="shared" si="1"/>
        <v>หจก. กิตติบดี การช่าง</v>
      </c>
      <c r="I17" s="31">
        <v>431243</v>
      </c>
      <c r="J17" s="32" t="s">
        <v>55</v>
      </c>
      <c r="K17" s="32" t="s">
        <v>77</v>
      </c>
    </row>
    <row r="18" spans="1:12" s="37" customFormat="1" x14ac:dyDescent="0.2">
      <c r="A18" s="12"/>
      <c r="B18" s="33"/>
      <c r="C18" s="14"/>
      <c r="D18" s="14"/>
      <c r="E18" s="34"/>
      <c r="F18" s="34"/>
      <c r="G18" s="35"/>
      <c r="H18" s="35"/>
      <c r="I18" s="35">
        <f>SUM(I10:I17)</f>
        <v>1730315.8</v>
      </c>
      <c r="J18" s="12"/>
      <c r="K18" s="36"/>
    </row>
    <row r="19" spans="1:12" s="21" customFormat="1" x14ac:dyDescent="0.2">
      <c r="B19" s="22"/>
      <c r="C19" s="23"/>
      <c r="D19" s="23"/>
      <c r="G19" s="23"/>
      <c r="H19" s="25"/>
      <c r="I19" s="38"/>
      <c r="J19" s="26"/>
      <c r="K19" s="26"/>
      <c r="L19" s="26"/>
    </row>
  </sheetData>
  <mergeCells count="18">
    <mergeCell ref="A6:A9"/>
    <mergeCell ref="B6:B9"/>
    <mergeCell ref="C6:C9"/>
    <mergeCell ref="D6:D9"/>
    <mergeCell ref="E6:E9"/>
    <mergeCell ref="A1:K1"/>
    <mergeCell ref="A2:K2"/>
    <mergeCell ref="A3:K3"/>
    <mergeCell ref="A4:K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" right="0.17" top="0.45" bottom="0.1" header="0.17" footer="0.17"/>
  <pageSetup paperSize="9" scale="4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ก.ค.67(e-bid)</vt:lpstr>
      <vt:lpstr>ก.ค.67(เจาะจง)</vt:lpstr>
      <vt:lpstr>'ก.ค.67(เจาะจง)'!Print_Area</vt:lpstr>
      <vt:lpstr>'ก.ค.67(e-bid)'!Print_Titles</vt:lpstr>
      <vt:lpstr>'ก.ค.67(เจาะจง)'!Print_Titles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ดัสณีพร เทพสงวน</dc:creator>
  <cp:lastModifiedBy>ธีรรัตน์ เรืองโรจน์</cp:lastModifiedBy>
  <dcterms:created xsi:type="dcterms:W3CDTF">2024-08-01T03:07:37Z</dcterms:created>
  <dcterms:modified xsi:type="dcterms:W3CDTF">2024-10-01T07:32:28Z</dcterms:modified>
</cp:coreProperties>
</file>