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103287\Desktop\สขร.1ก.พ.67\"/>
    </mc:Choice>
  </mc:AlternateContent>
  <xr:revisionPtr revIDLastSave="0" documentId="8_{7A0C16BC-0BCD-4024-9348-3F26372423AC}" xr6:coauthVersionLast="36" xr6:coauthVersionMax="36" xr10:uidLastSave="{00000000-0000-0000-0000-000000000000}"/>
  <bookViews>
    <workbookView xWindow="0" yWindow="0" windowWidth="28800" windowHeight="12225" xr2:uid="{3B4BD173-D778-4047-9D70-B02035E0231A}"/>
  </bookViews>
  <sheets>
    <sheet name="ก.พ.67(เจาะจง)" sheetId="1" r:id="rId1"/>
    <sheet name="ก.พ.67(e-bid)" sheetId="2" r:id="rId2"/>
  </sheets>
  <definedNames>
    <definedName name="_xlnm.Print_Area" localSheetId="0">'ก.พ.67(เจาะจง)'!$A$1:$K$22</definedName>
    <definedName name="_xlnm.Print_Titles" localSheetId="1">'ก.พ.67(e-bid)'!$1:$9</definedName>
    <definedName name="_xlnm.Print_Titles" localSheetId="0">'ก.พ.67(เจาะจง)'!$1:$9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2" l="1"/>
  <c r="H10" i="2"/>
  <c r="I21" i="1"/>
  <c r="I20" i="1"/>
  <c r="H20" i="1"/>
  <c r="D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</calcChain>
</file>

<file path=xl/sharedStrings.xml><?xml version="1.0" encoding="utf-8"?>
<sst xmlns="http://schemas.openxmlformats.org/spreadsheetml/2006/main" count="100" uniqueCount="63">
  <si>
    <t xml:space="preserve">แบบ สขร.1 </t>
  </si>
  <si>
    <t>สรุปผลการดำเนินการจัดซื้อจัดจ้างในรอบเดือน กุมภาพันธ์ 2567</t>
  </si>
  <si>
    <t>สำนักงานประปาสาขาสมุทรปราการ การประปานครหลวง</t>
  </si>
  <si>
    <t>วันที่ 1 มีนาคม 2567</t>
  </si>
  <si>
    <t>วิธีเฉพาะเจาะจง</t>
  </si>
  <si>
    <t>ลำดับที่</t>
  </si>
  <si>
    <t>งานจัดซื้อ/จัดจ้าง</t>
  </si>
  <si>
    <t>วงเงินที่จะซื้อหรือจ้าง (บาท) *</t>
  </si>
  <si>
    <t>ราคากลาง (บาท)</t>
  </si>
  <si>
    <t xml:space="preserve">  วิธีซื้อ /จ้าง</t>
  </si>
  <si>
    <t>รายชื่อผู้เสนอราคาและราคาที่เสนอ</t>
  </si>
  <si>
    <t>ผู้ได้รับการคัดเลือก และราคาที่ตกลงซื้อ/จ้าง</t>
  </si>
  <si>
    <t>เหตุผลที่คัดเลือก</t>
  </si>
  <si>
    <t>เลขที่และวันที่ของสัญญาในการซื้อหรือจ้าง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</si>
  <si>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</si>
  <si>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</si>
  <si>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</si>
  <si>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</si>
  <si>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 xml:space="preserve">ซื้อหมึกเครื่องพิมพ์ เลขที่ ซท17-02-67 </t>
  </si>
  <si>
    <t>เจาะจง</t>
  </si>
  <si>
    <t>บริษัท ทีเอ็นเอ็มซี จำกัด</t>
  </si>
  <si>
    <t>ราคาเหมาะสม</t>
  </si>
  <si>
    <t>เลขที่ 3300063512
วันที่ 6 กุมภาพันธ์ 2567
ซท17-02-67</t>
  </si>
  <si>
    <t xml:space="preserve">งานก่อสร้างวางท่อประปาและงานที่เกี่ยวข้อง บริเวณ โครงการ 
ไลโอ บางนา-เทพารักษ์ 2 (ซอยบางปลา) เฟส 2.0 ถ.เทพารักษ์ 
ต.บางปลา อ.บางพลี จ.สมุทรปราการ เลขที่ วธ17-13-67 </t>
  </si>
  <si>
    <t>หจก. อิทธิสิทธิ์</t>
  </si>
  <si>
    <t>เลขที่ 3300063600
วันที่ 12 กุมภาพันธ์ 2567
วธ17-13-67</t>
  </si>
  <si>
    <t>งานก่อสร้างวางท่อประปาและงานที่เกี่ยวข้อง โครงการ 
แลนซีโอ คริป เทพารักษ์-บางปลา เฟส 1.1 ต.บางปลา อ.บางพลี 
จ.สมุทรปราการ เลขที่ วธ17-12-67</t>
  </si>
  <si>
    <t>บริษัท เอสดี.วอเตอร์ จำกัด</t>
  </si>
  <si>
    <t>เลขที่ 3300063612
วันที่ 13 กุมภาพันธ์ 2567
วธ17-12-67</t>
  </si>
  <si>
    <t xml:space="preserve">งานก่อสร้างวางท่อประปาและงานที่เกี่ยวข้อง โครงการ 
ภูมิใจนิเวศน์เทพารักษ์ 5 โครงการ 3 เฟส 1.2 ถ.เทพารักษ์ 
ต.บางเพรียง อ.บางบ่อ จ.สมุทรปราการ เลขที่ วธ17-16-67 </t>
  </si>
  <si>
    <t>บริษัท เจริญพาณิชย์การช่าง จำกัด</t>
  </si>
  <si>
    <t>เลขที่ 3300063625
วันที่ 14 กุมภาพันธ์ 2567
วธ17-16-67</t>
  </si>
  <si>
    <t>งานก่อสร้างวางท่อประปาและงานที่เกี่ยวข้อง บริเวณ โครงการ 
ริมถนนบางบ่อ-คลองด่าน (ฉ.17529) ต.บางเพรียง อ.บางบ่อ 
จ.สมุทรปราการ เลขที่ วธ17-17-67</t>
  </si>
  <si>
    <t>ห้างหุ้นส่วนจำกัด พงษ์ตะวัน การโยธา</t>
  </si>
  <si>
    <t>เลขที่ 3300063631
วันที่ 14 กุมภาพันธ์ 2567
วธ17-17-67</t>
  </si>
  <si>
    <t>งานก่อสร้างวางท่อประปาและงานที่เกี่ยวข้อง บริเวณ โครงการ 
บริทาเนียบางนา-เทพารักษ์ เฟส 3.0 ถ.เทพารักษ์ ต.บางเพรียง 
อ.บางบ่อ จ.สมุทรปราการ เลขที่ วธ17-14-67</t>
  </si>
  <si>
    <t>บริษัท บุญพิศลย์การช่าง จำกัด</t>
  </si>
  <si>
    <t>เลขที่ 3300063634
วันที่ 14 กุมภาพันธ์ 2567
วธ17-14-67</t>
  </si>
  <si>
    <t>งานก่อสร้างวางท่อประปาและงานที่เกี่ยวข้อง โครงการ 
สวนสาธารณะ ถ.พุทธรักษา ต.แพรกษา อ.เมืองสมุทรปราการ 
จ.สมุทรปราการ เลขที่ วธ17-18-67</t>
  </si>
  <si>
    <t>หจก. กิตติบดี การช่าง</t>
  </si>
  <si>
    <t>เลขที่ 3300063646
วันที่ 15 กุมภาพันธ์ 2567
วธ17-18-67</t>
  </si>
  <si>
    <t>จ้างงานพิมพ์ใบแจ้งการอ่านมาตร (แบบ ร.3) </t>
  </si>
  <si>
    <t>ห้างหุ้นส่วนจำกัด เซอร์วิสพริ้นติ้ง</t>
  </si>
  <si>
    <t xml:space="preserve">เลขที่ 3300063680
วันที่ 19 กุมภาพันธ์ 2567
</t>
  </si>
  <si>
    <t>ซื้อพร้อมติดตั้งเครื่องควบคุมการทำงานของเครื่องปรับอากาศ สำนักงานประปาสาขาในสังกัดรองผู้ว่าการบริการ(ด้านตะวันออก) เลขที่ ซท17-07-67</t>
  </si>
  <si>
    <t>บริษัท สมาร์ทเทค (ไทยแลนด์)จำกัด</t>
  </si>
  <si>
    <t>เลขที่ 3300063748
วันที่ 22 กุมภาพันธ์ 2567
ซท17-07-67</t>
  </si>
  <si>
    <t>จ้างซ่อมบำรุงรักษาพร้อมเปลี่ยนอะไหล่รถบรรทุก 
เลขที่ จท17-03-67</t>
  </si>
  <si>
    <t>บริษัท รุ่งเรืองยางยนต์ จำกัด</t>
  </si>
  <si>
    <t xml:space="preserve">เลขที่ 3300063792
วันที่ 28 กุมภาพันธ์ 2567
จท17-03-67
</t>
  </si>
  <si>
    <t>งานก่อสร้างรั้วตาข่ายและปรับพื้นที่สำนักงานชั่วคราว บริเวณ
ซอยวัดหลวงพ่อโต สำนักงานประปาสาขาสมุทรปราการ 
และงานที่เกี่ยวข้อง เลขที่ จล17-02-67 </t>
  </si>
  <si>
    <t xml:space="preserve">เลขที่ 3300063815
วันที่ 29 กุมภาพันธ์ 2567
จล17-02-67
</t>
  </si>
  <si>
    <t>วิธี e-bidding</t>
  </si>
  <si>
    <t>เลขที่และวันที่ของสัญญาหรือข้อตกลงในการซื้อหรือจ้าง</t>
  </si>
  <si>
    <t xml:space="preserve">จ้างก่อสร้างงานวางท่อประปาและงานที่เกี่ยวข้อง ด้านลดน้ำสูญเสีย ชุดที่ 6/2567 พื้นที่สำนักงานประปาสาขาสมุทรปราการ เลขที่ ป17-06-67 </t>
  </si>
  <si>
    <t>e-bidding</t>
  </si>
  <si>
    <t>บริษัท บี เทรดดิ้ง จำกัด </t>
  </si>
  <si>
    <t>เป็นผู้มีคุณสมบัติ
และข้อเสนอ
ทางด้านเทคนิค
ถูกต้อง
ครบถ้วน</t>
  </si>
  <si>
    <t>เลขที่ 3300063450
วันที่ 1 กุมภาพันธ์ 2567
ป17-06-67</t>
  </si>
  <si>
    <t>บริษัท เวิลด์ เดสคอน จำกัด</t>
  </si>
  <si>
    <t>ห้างหุ้นส่วนจำกัด ชัยอนันต์การช่าง</t>
  </si>
  <si>
    <t>บริษัท สุทธิพร การโยธา จำกัด</t>
  </si>
  <si>
    <t>บริษัท ณัฐวรรณ วอเตอร์ไปป์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</si>
</sst>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0"/>
      <name val="Arial"/>
      <family val="2"/>
    </font>
    <font>
      <sz val="10"/>
      <name val="Arial"/>
      <family val="2"/>
    </font>
    <font>
      <sz val="16"/>
      <name val="TH Sarabun New"/>
      <family val="2"/>
    </font>
    <font>
      <sz val="16"/>
      <color indexed="8"/>
      <name val="TH Sarabun New"/>
      <family val="2"/>
    </font>
    <font>
      <u/>
      <sz val="16"/>
      <name val="TH Sarabun New"/>
      <family val="2"/>
    </font>
    <font>
      <sz val="16"/>
      <color rgb="FF000000"/>
      <name val="TH Sarabun New"/>
      <family val="2"/>
    </font>
    <font>
      <sz val="16"/>
      <color rgb="FF212529"/>
      <name val="Cordia New"/>
      <family val="2"/>
    </font>
    <font>
      <sz val="16"/>
      <color theme="1"/>
      <name val="TH Sarabun New"/>
      <family val="2"/>
    </font>
    <font>
      <sz val="16"/>
      <color rgb="FF212529"/>
      <name val="TH Sarabun New"/>
      <family val="2"/>
    </font>
    <font>
      <b/>
      <u val="singleAccounting"/>
      <sz val="16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DEE2E6"/>
      </left>
      <right style="medium">
        <color rgb="FFDEE2E6"/>
      </right>
      <top/>
      <bottom style="medium">
        <color rgb="FFDEE2E6"/>
      </bottom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medium">
        <color rgb="FFDEE2E6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 shrinkToFit="1"/>
    </xf>
    <xf numFmtId="14" fontId="2" fillId="0" borderId="2" xfId="0" applyNumberFormat="1" applyFont="1" applyBorder="1" applyAlignment="1">
      <alignment horizontal="left" vertical="center" wrapText="1"/>
    </xf>
    <xf numFmtId="43" fontId="3" fillId="0" borderId="2" xfId="1" applyFont="1" applyFill="1" applyBorder="1" applyAlignment="1">
      <alignment horizontal="center" vertical="center" wrapText="1" shrinkToFi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left" vertical="center" wrapText="1" shrinkToFit="1"/>
    </xf>
    <xf numFmtId="43" fontId="3" fillId="0" borderId="10" xfId="1" applyFont="1" applyFill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43" fontId="5" fillId="0" borderId="10" xfId="1" applyFont="1" applyBorder="1" applyAlignment="1">
      <alignment horizontal="center" vertical="center" wrapText="1" shrinkToFit="1"/>
    </xf>
    <xf numFmtId="1" fontId="2" fillId="0" borderId="10" xfId="0" applyNumberFormat="1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horizontal="left" vertical="center" shrinkToFit="1"/>
    </xf>
    <xf numFmtId="43" fontId="2" fillId="2" borderId="0" xfId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43" fontId="2" fillId="0" borderId="0" xfId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4" fontId="6" fillId="3" borderId="11" xfId="0" applyNumberFormat="1" applyFont="1" applyFill="1" applyBorder="1" applyAlignment="1">
      <alignment horizontal="right" vertical="center" wrapText="1"/>
    </xf>
    <xf numFmtId="0" fontId="6" fillId="0" borderId="6" xfId="0" applyFont="1" applyBorder="1"/>
    <xf numFmtId="4" fontId="6" fillId="3" borderId="12" xfId="0" applyNumberFormat="1" applyFont="1" applyFill="1" applyBorder="1" applyAlignment="1">
      <alignment horizontal="right" vertical="center" wrapText="1"/>
    </xf>
    <xf numFmtId="0" fontId="6" fillId="0" borderId="9" xfId="0" applyFont="1" applyBorder="1"/>
    <xf numFmtId="4" fontId="6" fillId="3" borderId="9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 shrinkToFit="1"/>
    </xf>
    <xf numFmtId="43" fontId="5" fillId="0" borderId="0" xfId="1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43" fontId="5" fillId="0" borderId="0" xfId="1" applyFont="1" applyBorder="1" applyAlignment="1">
      <alignment horizontal="right" vertical="center" wrapText="1" shrinkToFit="1"/>
    </xf>
    <xf numFmtId="0" fontId="3" fillId="0" borderId="0" xfId="0" applyFont="1" applyAlignment="1">
      <alignment horizontal="center" vertical="center" wrapText="1" shrinkToFit="1"/>
    </xf>
    <xf numFmtId="1" fontId="2" fillId="0" borderId="0" xfId="0" applyNumberFormat="1" applyFont="1" applyAlignment="1">
      <alignment horizontal="center" vertical="center" wrapText="1" shrinkToFit="1"/>
    </xf>
    <xf numFmtId="4" fontId="7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 shrinkToFit="1"/>
    </xf>
    <xf numFmtId="0" fontId="5" fillId="0" borderId="0" xfId="0" applyFont="1" applyAlignment="1">
      <alignment horizontal="center" vertical="center" wrapText="1"/>
    </xf>
    <xf numFmtId="43" fontId="8" fillId="0" borderId="0" xfId="1" applyFont="1" applyBorder="1" applyAlignment="1">
      <alignment horizontal="right"/>
    </xf>
    <xf numFmtId="0" fontId="5" fillId="0" borderId="0" xfId="0" applyFont="1" applyAlignment="1">
      <alignment vertical="center" wrapText="1"/>
    </xf>
    <xf numFmtId="43" fontId="5" fillId="0" borderId="0" xfId="1" applyFont="1" applyBorder="1" applyAlignment="1">
      <alignment vertical="center" wrapText="1" shrinkToFit="1"/>
    </xf>
    <xf numFmtId="1" fontId="2" fillId="0" borderId="0" xfId="0" applyNumberFormat="1" applyFont="1" applyAlignment="1">
      <alignment vertical="center" wrapText="1" shrinkToFit="1"/>
    </xf>
    <xf numFmtId="43" fontId="9" fillId="0" borderId="0" xfId="0" applyNumberFormat="1" applyFont="1" applyAlignment="1">
      <alignment vertical="center"/>
    </xf>
    <xf numFmtId="4" fontId="7" fillId="0" borderId="0" xfId="0" applyNumberFormat="1" applyFont="1" applyAlignment="1">
      <alignment horizontal="center" vertical="center"/>
    </xf>
    <xf numFmtId="43" fontId="9" fillId="0" borderId="0" xfId="0" applyNumberFormat="1" applyFont="1" applyAlignment="1">
      <alignment horizontal="center" vertical="center"/>
    </xf>
    <xf numFmtId="43" fontId="9" fillId="0" borderId="0" xfId="1" applyFont="1" applyAlignment="1">
      <alignment horizontal="right" vertical="center"/>
    </xf>
    <xf numFmtId="43" fontId="2" fillId="2" borderId="0" xfId="1" applyFont="1" applyFill="1" applyBorder="1" applyAlignment="1">
      <alignment horizontal="right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shrinkToFit="1"/>
    </xf>
    <xf numFmtId="43" fontId="3" fillId="0" borderId="2" xfId="1" applyFont="1" applyFill="1" applyBorder="1" applyAlignment="1">
      <alignment horizontal="center" vertical="center" shrinkToFit="1"/>
    </xf>
    <xf numFmtId="43" fontId="3" fillId="0" borderId="2" xfId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43" fontId="3" fillId="0" borderId="3" xfId="1" applyFont="1" applyFill="1" applyBorder="1" applyAlignment="1">
      <alignment horizontal="center" vertical="center" wrapText="1" shrinkToFit="1"/>
    </xf>
    <xf numFmtId="43" fontId="3" fillId="0" borderId="6" xfId="1" applyFont="1" applyFill="1" applyBorder="1" applyAlignment="1">
      <alignment horizontal="center" vertical="center" wrapText="1" shrinkToFit="1"/>
    </xf>
    <xf numFmtId="43" fontId="3" fillId="0" borderId="9" xfId="1" applyFont="1" applyFill="1" applyBorder="1" applyAlignment="1">
      <alignment horizontal="center" vertical="center" wrapText="1" shrinkToFit="1"/>
    </xf>
    <xf numFmtId="43" fontId="5" fillId="0" borderId="3" xfId="1" applyFont="1" applyBorder="1" applyAlignment="1">
      <alignment horizontal="center" vertical="center" wrapText="1" shrinkToFit="1"/>
    </xf>
    <xf numFmtId="43" fontId="5" fillId="0" borderId="6" xfId="1" applyFont="1" applyBorder="1" applyAlignment="1">
      <alignment horizontal="center" vertical="center" wrapText="1" shrinkToFit="1"/>
    </xf>
    <xf numFmtId="43" fontId="5" fillId="0" borderId="9" xfId="1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left" vertical="center" wrapText="1" shrinkToFit="1"/>
    </xf>
    <xf numFmtId="0" fontId="3" fillId="0" borderId="6" xfId="0" applyFont="1" applyBorder="1" applyAlignment="1">
      <alignment horizontal="left" vertical="center" wrapText="1" shrinkToFit="1"/>
    </xf>
    <xf numFmtId="0" fontId="3" fillId="0" borderId="9" xfId="0" applyFont="1" applyBorder="1" applyAlignment="1">
      <alignment horizontal="left" vertical="center" wrapText="1" shrinkToFit="1"/>
    </xf>
    <xf numFmtId="4" fontId="2" fillId="0" borderId="3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wrapText="1" shrinkToFit="1"/>
    </xf>
    <xf numFmtId="43" fontId="3" fillId="0" borderId="2" xfId="1" applyFont="1" applyFill="1" applyBorder="1" applyAlignment="1">
      <alignment horizontal="right" vertical="center" shrinkToFit="1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A1CB86D-627B-4C37-B650-D609F56827A2}"/>
            </a:ext>
          </a:extLst>
        </xdr:cNvPr>
        <xdr:cNvSpPr txBox="1"/>
      </xdr:nvSpPr>
      <xdr:spPr>
        <a:xfrm>
          <a:off x="0" y="157353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CD83868-34B1-4745-ACBC-D5BEFCE800BC}"/>
            </a:ext>
          </a:extLst>
        </xdr:cNvPr>
        <xdr:cNvSpPr txBox="1"/>
      </xdr:nvSpPr>
      <xdr:spPr>
        <a:xfrm>
          <a:off x="0" y="157353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F14DFA1-4AFD-4656-947A-798B40218D1A}"/>
            </a:ext>
          </a:extLst>
        </xdr:cNvPr>
        <xdr:cNvSpPr txBox="1"/>
      </xdr:nvSpPr>
      <xdr:spPr>
        <a:xfrm>
          <a:off x="0" y="157353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184731" cy="26257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F51FEF7-E1FF-4173-80E3-6F8368CFE360}"/>
            </a:ext>
          </a:extLst>
        </xdr:cNvPr>
        <xdr:cNvSpPr txBox="1"/>
      </xdr:nvSpPr>
      <xdr:spPr>
        <a:xfrm>
          <a:off x="0" y="15430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184731" cy="26257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6DA028B-260C-463C-9CD2-05AB10C9580E}"/>
            </a:ext>
          </a:extLst>
        </xdr:cNvPr>
        <xdr:cNvSpPr txBox="1"/>
      </xdr:nvSpPr>
      <xdr:spPr>
        <a:xfrm>
          <a:off x="0" y="15430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184731" cy="26257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C5550E5-0995-41E1-97C5-DD009D2236FB}"/>
            </a:ext>
          </a:extLst>
        </xdr:cNvPr>
        <xdr:cNvSpPr txBox="1"/>
      </xdr:nvSpPr>
      <xdr:spPr>
        <a:xfrm>
          <a:off x="0" y="15430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184731" cy="262572"/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871AD6EA-D314-4350-82B5-683493A2F30C}"/>
            </a:ext>
          </a:extLst>
        </xdr:cNvPr>
        <xdr:cNvSpPr txBox="1"/>
      </xdr:nvSpPr>
      <xdr:spPr>
        <a:xfrm>
          <a:off x="0" y="151257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184731" cy="262572"/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B0AB950A-FA0E-4699-A5D4-F7C05017C68C}"/>
            </a:ext>
          </a:extLst>
        </xdr:cNvPr>
        <xdr:cNvSpPr txBox="1"/>
      </xdr:nvSpPr>
      <xdr:spPr>
        <a:xfrm>
          <a:off x="0" y="151257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184731" cy="262572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9786A0D-42F7-415B-90CD-6EBBE88293DF}"/>
            </a:ext>
          </a:extLst>
        </xdr:cNvPr>
        <xdr:cNvSpPr txBox="1"/>
      </xdr:nvSpPr>
      <xdr:spPr>
        <a:xfrm>
          <a:off x="0" y="151257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E916B6D-77F6-4E1B-8E46-189794AB8CC5}"/>
            </a:ext>
          </a:extLst>
        </xdr:cNvPr>
        <xdr:cNvSpPr txBox="1"/>
      </xdr:nvSpPr>
      <xdr:spPr>
        <a:xfrm>
          <a:off x="0" y="6934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B33F6BA-B198-410B-938C-3D85466570FC}"/>
            </a:ext>
          </a:extLst>
        </xdr:cNvPr>
        <xdr:cNvSpPr txBox="1"/>
      </xdr:nvSpPr>
      <xdr:spPr>
        <a:xfrm>
          <a:off x="0" y="6934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10941D4-7585-4C51-A342-071FEA9FF454}"/>
            </a:ext>
          </a:extLst>
        </xdr:cNvPr>
        <xdr:cNvSpPr txBox="1"/>
      </xdr:nvSpPr>
      <xdr:spPr>
        <a:xfrm>
          <a:off x="0" y="6934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184731" cy="26257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948803E-B22F-4E29-B6A6-5BBFB18C2DB1}"/>
            </a:ext>
          </a:extLst>
        </xdr:cNvPr>
        <xdr:cNvSpPr txBox="1"/>
      </xdr:nvSpPr>
      <xdr:spPr>
        <a:xfrm>
          <a:off x="0" y="6934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184731" cy="26257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FAE69F8-73D3-42F0-88BE-812DD62B01C2}"/>
            </a:ext>
          </a:extLst>
        </xdr:cNvPr>
        <xdr:cNvSpPr txBox="1"/>
      </xdr:nvSpPr>
      <xdr:spPr>
        <a:xfrm>
          <a:off x="0" y="6934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184731" cy="26257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FF4ECA3-CD4B-40D6-8D00-9BD21ED2C330}"/>
            </a:ext>
          </a:extLst>
        </xdr:cNvPr>
        <xdr:cNvSpPr txBox="1"/>
      </xdr:nvSpPr>
      <xdr:spPr>
        <a:xfrm>
          <a:off x="0" y="6934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184731" cy="262572"/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E2F883FE-12C9-4B72-9AA3-2C1817325C47}"/>
            </a:ext>
          </a:extLst>
        </xdr:cNvPr>
        <xdr:cNvSpPr txBox="1"/>
      </xdr:nvSpPr>
      <xdr:spPr>
        <a:xfrm>
          <a:off x="0" y="6934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184731" cy="262572"/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3D7A6475-C893-417B-B5D2-3FC8740EA48B}"/>
            </a:ext>
          </a:extLst>
        </xdr:cNvPr>
        <xdr:cNvSpPr txBox="1"/>
      </xdr:nvSpPr>
      <xdr:spPr>
        <a:xfrm>
          <a:off x="0" y="6934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184731" cy="262572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615C44A8-327B-4B2E-9E16-ACB9241D51E1}"/>
            </a:ext>
          </a:extLst>
        </xdr:cNvPr>
        <xdr:cNvSpPr txBox="1"/>
      </xdr:nvSpPr>
      <xdr:spPr>
        <a:xfrm>
          <a:off x="0" y="6934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A34EC-40F0-4764-B8FD-86EA99C7F1D4}">
  <sheetPr>
    <tabColor rgb="FF00B0F0"/>
    <pageSetUpPr fitToPage="1"/>
  </sheetPr>
  <dimension ref="A1:L22"/>
  <sheetViews>
    <sheetView tabSelected="1" view="pageBreakPreview" zoomScaleSheetLayoutView="100" workbookViewId="0">
      <selection activeCell="I22" sqref="I22"/>
    </sheetView>
  </sheetViews>
  <sheetFormatPr defaultColWidth="9.140625" defaultRowHeight="24" x14ac:dyDescent="0.2"/>
  <cols>
    <col min="1" max="1" width="6.42578125" style="16" bestFit="1" customWidth="1"/>
    <col min="2" max="2" width="56.5703125" style="17" customWidth="1"/>
    <col min="3" max="3" width="21.28515625" style="18" customWidth="1"/>
    <col min="4" max="4" width="18" style="16" bestFit="1" customWidth="1"/>
    <col min="5" max="5" width="13.42578125" style="16" customWidth="1"/>
    <col min="6" max="6" width="47.7109375" style="16" bestFit="1" customWidth="1"/>
    <col min="7" max="7" width="20.28515625" style="18" bestFit="1" customWidth="1"/>
    <col min="8" max="8" width="47.7109375" style="19" bestFit="1" customWidth="1"/>
    <col min="9" max="9" width="27.140625" style="20" bestFit="1" customWidth="1"/>
    <col min="10" max="10" width="16.42578125" style="1" bestFit="1" customWidth="1"/>
    <col min="11" max="11" width="31.140625" style="1" customWidth="1"/>
    <col min="12" max="16384" width="9.140625" style="1"/>
  </cols>
  <sheetData>
    <row r="1" spans="1:12" ht="27" customHeight="1" x14ac:dyDescent="0.2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2" ht="21.95" customHeight="1" x14ac:dyDescent="0.2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2" s="2" customFormat="1" ht="21.95" customHeight="1" x14ac:dyDescent="0.2">
      <c r="A3" s="59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1"/>
    </row>
    <row r="4" spans="1:12" ht="21.95" customHeight="1" x14ac:dyDescent="0.2">
      <c r="A4" s="59" t="s">
        <v>3</v>
      </c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2" ht="26.25" customHeight="1" x14ac:dyDescent="0.2">
      <c r="A5" s="60" t="s">
        <v>4</v>
      </c>
      <c r="B5" s="61"/>
      <c r="C5" s="61"/>
      <c r="D5" s="61"/>
      <c r="E5" s="61"/>
      <c r="F5" s="61"/>
      <c r="G5" s="61"/>
      <c r="H5" s="61"/>
      <c r="I5" s="61"/>
      <c r="J5" s="61"/>
      <c r="K5" s="61"/>
    </row>
    <row r="6" spans="1:12" ht="18" customHeight="1" x14ac:dyDescent="0.2">
      <c r="A6" s="51" t="s">
        <v>5</v>
      </c>
      <c r="B6" s="62" t="s">
        <v>6</v>
      </c>
      <c r="C6" s="65" t="s">
        <v>7</v>
      </c>
      <c r="D6" s="65" t="s">
        <v>8</v>
      </c>
      <c r="E6" s="52" t="s">
        <v>9</v>
      </c>
      <c r="F6" s="47" t="s">
        <v>10</v>
      </c>
      <c r="G6" s="48"/>
      <c r="H6" s="51" t="s">
        <v>11</v>
      </c>
      <c r="I6" s="51"/>
      <c r="J6" s="52" t="s">
        <v>12</v>
      </c>
      <c r="K6" s="51" t="s">
        <v>13</v>
      </c>
    </row>
    <row r="7" spans="1:12" ht="18.600000000000001" customHeight="1" x14ac:dyDescent="0.2">
      <c r="A7" s="51"/>
      <c r="B7" s="63"/>
      <c r="C7" s="66"/>
      <c r="D7" s="66"/>
      <c r="E7" s="53"/>
      <c r="F7" s="49"/>
      <c r="G7" s="50"/>
      <c r="H7" s="51"/>
      <c r="I7" s="51"/>
      <c r="J7" s="53"/>
      <c r="K7" s="51"/>
    </row>
    <row r="8" spans="1:12" ht="18" customHeight="1" x14ac:dyDescent="0.2">
      <c r="A8" s="51"/>
      <c r="B8" s="63"/>
      <c r="C8" s="66"/>
      <c r="D8" s="66"/>
      <c r="E8" s="53"/>
      <c r="F8" s="55" t="s">
        <v>14</v>
      </c>
      <c r="G8" s="56" t="s">
        <v>15</v>
      </c>
      <c r="H8" s="51" t="s">
        <v>16</v>
      </c>
      <c r="I8" s="57" t="s">
        <v>17</v>
      </c>
      <c r="J8" s="53"/>
      <c r="K8" s="51"/>
    </row>
    <row r="9" spans="1:12" ht="27" customHeight="1" x14ac:dyDescent="0.2">
      <c r="A9" s="51"/>
      <c r="B9" s="64"/>
      <c r="C9" s="67"/>
      <c r="D9" s="67"/>
      <c r="E9" s="54"/>
      <c r="F9" s="55"/>
      <c r="G9" s="56"/>
      <c r="H9" s="51"/>
      <c r="I9" s="57"/>
      <c r="J9" s="54"/>
      <c r="K9" s="51"/>
    </row>
    <row r="10" spans="1:12" ht="72" x14ac:dyDescent="0.2">
      <c r="A10" s="3">
        <v>1</v>
      </c>
      <c r="B10" s="4" t="s">
        <v>18</v>
      </c>
      <c r="C10" s="5">
        <v>395265</v>
      </c>
      <c r="D10" s="5">
        <v>422933.55</v>
      </c>
      <c r="E10" s="3" t="s">
        <v>19</v>
      </c>
      <c r="F10" s="6" t="s">
        <v>20</v>
      </c>
      <c r="G10" s="5">
        <v>422933.55</v>
      </c>
      <c r="H10" s="3" t="str">
        <f>+F10</f>
        <v>บริษัท ทีเอ็นเอ็มซี จำกัด</v>
      </c>
      <c r="I10" s="5">
        <f>+G10</f>
        <v>422933.55</v>
      </c>
      <c r="J10" s="7" t="s">
        <v>21</v>
      </c>
      <c r="K10" s="7" t="s">
        <v>22</v>
      </c>
    </row>
    <row r="11" spans="1:12" ht="72" x14ac:dyDescent="0.2">
      <c r="A11" s="3">
        <v>2</v>
      </c>
      <c r="B11" s="4" t="s">
        <v>23</v>
      </c>
      <c r="C11" s="5">
        <v>335649.53</v>
      </c>
      <c r="D11" s="5">
        <v>359145</v>
      </c>
      <c r="E11" s="3" t="s">
        <v>19</v>
      </c>
      <c r="F11" s="6" t="s">
        <v>24</v>
      </c>
      <c r="G11" s="5">
        <v>340982.00390000001</v>
      </c>
      <c r="H11" s="3" t="str">
        <f t="shared" ref="H11:I20" si="0">+F11</f>
        <v>หจก. อิทธิสิทธิ์</v>
      </c>
      <c r="I11" s="5">
        <f t="shared" si="0"/>
        <v>340982.00390000001</v>
      </c>
      <c r="J11" s="7" t="s">
        <v>21</v>
      </c>
      <c r="K11" s="7" t="s">
        <v>25</v>
      </c>
    </row>
    <row r="12" spans="1:12" ht="91.5" customHeight="1" x14ac:dyDescent="0.2">
      <c r="A12" s="3">
        <v>3</v>
      </c>
      <c r="B12" s="4" t="s">
        <v>26</v>
      </c>
      <c r="C12" s="5">
        <v>198749.53</v>
      </c>
      <c r="D12" s="5">
        <v>212662</v>
      </c>
      <c r="E12" s="3" t="s">
        <v>19</v>
      </c>
      <c r="F12" s="6" t="s">
        <v>27</v>
      </c>
      <c r="G12" s="5">
        <v>201889.99679999999</v>
      </c>
      <c r="H12" s="3" t="str">
        <f t="shared" si="0"/>
        <v>บริษัท เอสดี.วอเตอร์ จำกัด</v>
      </c>
      <c r="I12" s="5">
        <f t="shared" si="0"/>
        <v>201889.99679999999</v>
      </c>
      <c r="J12" s="7" t="s">
        <v>21</v>
      </c>
      <c r="K12" s="7" t="s">
        <v>28</v>
      </c>
    </row>
    <row r="13" spans="1:12" ht="91.5" customHeight="1" x14ac:dyDescent="0.2">
      <c r="A13" s="3">
        <v>4</v>
      </c>
      <c r="B13" s="4" t="s">
        <v>29</v>
      </c>
      <c r="C13" s="5">
        <v>410616.82</v>
      </c>
      <c r="D13" s="5">
        <v>439360</v>
      </c>
      <c r="E13" s="3" t="s">
        <v>19</v>
      </c>
      <c r="F13" s="6" t="s">
        <v>30</v>
      </c>
      <c r="G13" s="5">
        <v>417293.99730000005</v>
      </c>
      <c r="H13" s="3" t="str">
        <f t="shared" si="0"/>
        <v>บริษัท เจริญพาณิชย์การช่าง จำกัด</v>
      </c>
      <c r="I13" s="5">
        <f t="shared" si="0"/>
        <v>417293.99730000005</v>
      </c>
      <c r="J13" s="7" t="s">
        <v>21</v>
      </c>
      <c r="K13" s="7" t="s">
        <v>31</v>
      </c>
    </row>
    <row r="14" spans="1:12" ht="91.5" customHeight="1" x14ac:dyDescent="0.2">
      <c r="A14" s="3">
        <v>5</v>
      </c>
      <c r="B14" s="4" t="s">
        <v>32</v>
      </c>
      <c r="C14" s="5">
        <v>159508.41</v>
      </c>
      <c r="D14" s="5">
        <v>170674</v>
      </c>
      <c r="E14" s="3" t="s">
        <v>19</v>
      </c>
      <c r="F14" s="6" t="s">
        <v>33</v>
      </c>
      <c r="G14" s="5">
        <v>162146.0024</v>
      </c>
      <c r="H14" s="3" t="str">
        <f t="shared" si="0"/>
        <v>ห้างหุ้นส่วนจำกัด พงษ์ตะวัน การโยธา</v>
      </c>
      <c r="I14" s="5">
        <f t="shared" si="0"/>
        <v>162146.0024</v>
      </c>
      <c r="J14" s="7" t="s">
        <v>21</v>
      </c>
      <c r="K14" s="7" t="s">
        <v>34</v>
      </c>
    </row>
    <row r="15" spans="1:12" ht="91.5" customHeight="1" x14ac:dyDescent="0.2">
      <c r="A15" s="3">
        <v>6</v>
      </c>
      <c r="B15" s="4" t="s">
        <v>35</v>
      </c>
      <c r="C15" s="5">
        <v>353145.79</v>
      </c>
      <c r="D15" s="5">
        <v>377866</v>
      </c>
      <c r="E15" s="3" t="s">
        <v>19</v>
      </c>
      <c r="F15" s="6" t="s">
        <v>36</v>
      </c>
      <c r="G15" s="5">
        <v>358884.00270000001</v>
      </c>
      <c r="H15" s="3" t="str">
        <f t="shared" si="0"/>
        <v>บริษัท บุญพิศลย์การช่าง จำกัด</v>
      </c>
      <c r="I15" s="5">
        <f t="shared" si="0"/>
        <v>358884.00270000001</v>
      </c>
      <c r="J15" s="7" t="s">
        <v>21</v>
      </c>
      <c r="K15" s="7" t="s">
        <v>37</v>
      </c>
    </row>
    <row r="16" spans="1:12" ht="91.5" customHeight="1" x14ac:dyDescent="0.2">
      <c r="A16" s="3">
        <v>7</v>
      </c>
      <c r="B16" s="4" t="s">
        <v>38</v>
      </c>
      <c r="C16" s="5">
        <v>120756.07</v>
      </c>
      <c r="D16" s="5">
        <v>129209</v>
      </c>
      <c r="E16" s="3" t="s">
        <v>19</v>
      </c>
      <c r="F16" s="6" t="s">
        <v>39</v>
      </c>
      <c r="G16" s="5">
        <v>122748.99830000001</v>
      </c>
      <c r="H16" s="3" t="str">
        <f t="shared" si="0"/>
        <v>หจก. กิตติบดี การช่าง</v>
      </c>
      <c r="I16" s="5">
        <f t="shared" si="0"/>
        <v>122748.99830000001</v>
      </c>
      <c r="J16" s="7" t="s">
        <v>21</v>
      </c>
      <c r="K16" s="7" t="s">
        <v>40</v>
      </c>
    </row>
    <row r="17" spans="1:11" ht="91.5" customHeight="1" x14ac:dyDescent="0.2">
      <c r="A17" s="3">
        <v>8</v>
      </c>
      <c r="B17" s="4" t="s">
        <v>41</v>
      </c>
      <c r="C17" s="5">
        <v>5000</v>
      </c>
      <c r="D17" s="5">
        <v>5350</v>
      </c>
      <c r="E17" s="3" t="s">
        <v>19</v>
      </c>
      <c r="F17" s="6" t="s">
        <v>42</v>
      </c>
      <c r="G17" s="5">
        <v>5350</v>
      </c>
      <c r="H17" s="3" t="str">
        <f t="shared" si="0"/>
        <v>ห้างหุ้นส่วนจำกัด เซอร์วิสพริ้นติ้ง</v>
      </c>
      <c r="I17" s="5">
        <f t="shared" si="0"/>
        <v>5350</v>
      </c>
      <c r="J17" s="7" t="s">
        <v>21</v>
      </c>
      <c r="K17" s="7" t="s">
        <v>43</v>
      </c>
    </row>
    <row r="18" spans="1:11" ht="91.5" customHeight="1" x14ac:dyDescent="0.2">
      <c r="A18" s="3">
        <v>9</v>
      </c>
      <c r="B18" s="4" t="s">
        <v>44</v>
      </c>
      <c r="C18" s="5">
        <v>325000</v>
      </c>
      <c r="D18" s="5">
        <v>347750</v>
      </c>
      <c r="E18" s="3" t="s">
        <v>19</v>
      </c>
      <c r="F18" s="6" t="s">
        <v>45</v>
      </c>
      <c r="G18" s="5">
        <v>347750</v>
      </c>
      <c r="H18" s="3" t="str">
        <f t="shared" si="0"/>
        <v>บริษัท สมาร์ทเทค (ไทยแลนด์)จำกัด</v>
      </c>
      <c r="I18" s="5">
        <f t="shared" si="0"/>
        <v>347750</v>
      </c>
      <c r="J18" s="7" t="s">
        <v>21</v>
      </c>
      <c r="K18" s="7" t="s">
        <v>46</v>
      </c>
    </row>
    <row r="19" spans="1:11" ht="91.5" customHeight="1" x14ac:dyDescent="0.2">
      <c r="A19" s="3">
        <v>10</v>
      </c>
      <c r="B19" s="4" t="s">
        <v>47</v>
      </c>
      <c r="C19" s="5">
        <v>41190</v>
      </c>
      <c r="D19" s="5">
        <v>44073.3</v>
      </c>
      <c r="E19" s="3" t="s">
        <v>19</v>
      </c>
      <c r="F19" s="8" t="s">
        <v>48</v>
      </c>
      <c r="G19" s="5">
        <v>44073.3</v>
      </c>
      <c r="H19" s="3" t="str">
        <f t="shared" si="0"/>
        <v>บริษัท รุ่งเรืองยางยนต์ จำกัด</v>
      </c>
      <c r="I19" s="5">
        <f t="shared" si="0"/>
        <v>44073.3</v>
      </c>
      <c r="J19" s="7" t="s">
        <v>21</v>
      </c>
      <c r="K19" s="7" t="s">
        <v>49</v>
      </c>
    </row>
    <row r="20" spans="1:11" ht="91.5" customHeight="1" x14ac:dyDescent="0.2">
      <c r="A20" s="3">
        <v>11</v>
      </c>
      <c r="B20" s="4" t="s">
        <v>50</v>
      </c>
      <c r="C20" s="5">
        <v>356521.31</v>
      </c>
      <c r="D20" s="5">
        <f>+C20*0.07+C20</f>
        <v>381477.80170000001</v>
      </c>
      <c r="E20" s="3" t="s">
        <v>19</v>
      </c>
      <c r="F20" s="8" t="s">
        <v>36</v>
      </c>
      <c r="G20" s="5">
        <v>373132.01</v>
      </c>
      <c r="H20" s="3" t="str">
        <f t="shared" si="0"/>
        <v>บริษัท บุญพิศลย์การช่าง จำกัด</v>
      </c>
      <c r="I20" s="5">
        <f t="shared" si="0"/>
        <v>373132.01</v>
      </c>
      <c r="J20" s="7" t="s">
        <v>21</v>
      </c>
      <c r="K20" s="7" t="s">
        <v>51</v>
      </c>
    </row>
    <row r="21" spans="1:11" s="15" customFormat="1" x14ac:dyDescent="0.2">
      <c r="A21" s="9"/>
      <c r="B21" s="10"/>
      <c r="C21" s="11"/>
      <c r="D21" s="11"/>
      <c r="E21" s="12"/>
      <c r="F21" s="12"/>
      <c r="G21" s="13"/>
      <c r="H21" s="13"/>
      <c r="I21" s="13">
        <f>SUM(I10:I20)</f>
        <v>2797183.8613999998</v>
      </c>
      <c r="J21" s="9"/>
      <c r="K21" s="14"/>
    </row>
    <row r="22" spans="1:11" x14ac:dyDescent="0.2">
      <c r="D22" s="18"/>
    </row>
  </sheetData>
  <mergeCells count="18">
    <mergeCell ref="A6:A9"/>
    <mergeCell ref="B6:B9"/>
    <mergeCell ref="C6:C9"/>
    <mergeCell ref="D6:D9"/>
    <mergeCell ref="E6:E9"/>
    <mergeCell ref="A1:K1"/>
    <mergeCell ref="A2:K2"/>
    <mergeCell ref="A3:K3"/>
    <mergeCell ref="A4:K4"/>
    <mergeCell ref="A5:K5"/>
    <mergeCell ref="F6:G7"/>
    <mergeCell ref="H6:I7"/>
    <mergeCell ref="J6:J9"/>
    <mergeCell ref="K6:K9"/>
    <mergeCell ref="F8:F9"/>
    <mergeCell ref="G8:G9"/>
    <mergeCell ref="H8:H9"/>
    <mergeCell ref="I8:I9"/>
  </mergeCells>
  <pageMargins left="0.23" right="0.17" top="0.45" bottom="0.1" header="0.17" footer="0.17"/>
  <pageSetup paperSize="9" scale="48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616A4-45A1-4C4C-A5C7-CA69900255A0}">
  <sheetPr>
    <tabColor rgb="FF00B0F0"/>
  </sheetPr>
  <dimension ref="A1:AZ19"/>
  <sheetViews>
    <sheetView view="pageBreakPreview" zoomScale="85" zoomScaleSheetLayoutView="85" workbookViewId="0">
      <selection activeCell="I22" sqref="I22"/>
    </sheetView>
  </sheetViews>
  <sheetFormatPr defaultRowHeight="24" x14ac:dyDescent="0.55000000000000004"/>
  <cols>
    <col min="1" max="1" width="9" style="16" customWidth="1"/>
    <col min="2" max="2" width="46.28515625" style="17" customWidth="1"/>
    <col min="3" max="3" width="22" style="18" bestFit="1" customWidth="1"/>
    <col min="4" max="4" width="19.140625" style="16" bestFit="1" customWidth="1"/>
    <col min="5" max="5" width="14.7109375" style="16" customWidth="1"/>
    <col min="6" max="6" width="44.7109375" style="16" customWidth="1"/>
    <col min="7" max="7" width="25.28515625" style="46" bestFit="1" customWidth="1"/>
    <col min="8" max="8" width="35.42578125" style="19" customWidth="1"/>
    <col min="9" max="9" width="18.7109375" style="1" customWidth="1"/>
    <col min="10" max="10" width="23.140625" style="1" customWidth="1"/>
    <col min="11" max="11" width="38.5703125" style="1" bestFit="1" customWidth="1"/>
    <col min="12" max="16384" width="9.140625" style="21"/>
  </cols>
  <sheetData>
    <row r="1" spans="1:12" ht="21" customHeight="1" x14ac:dyDescent="0.55000000000000004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12" ht="21.95" customHeight="1" x14ac:dyDescent="0.55000000000000004">
      <c r="A2" s="82" t="s">
        <v>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2" customFormat="1" ht="21.95" customHeight="1" x14ac:dyDescent="0.55000000000000004">
      <c r="A3" s="82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</row>
    <row r="4" spans="1:12" x14ac:dyDescent="0.55000000000000004">
      <c r="A4" s="82" t="s">
        <v>3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</row>
    <row r="5" spans="1:12" ht="34.5" customHeight="1" x14ac:dyDescent="0.55000000000000004">
      <c r="A5" s="83" t="s">
        <v>52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2" ht="18" customHeight="1" x14ac:dyDescent="0.55000000000000004">
      <c r="A6" s="52" t="s">
        <v>5</v>
      </c>
      <c r="B6" s="62" t="s">
        <v>6</v>
      </c>
      <c r="C6" s="65" t="s">
        <v>7</v>
      </c>
      <c r="D6" s="65" t="s">
        <v>8</v>
      </c>
      <c r="E6" s="52" t="s">
        <v>9</v>
      </c>
      <c r="F6" s="47" t="s">
        <v>10</v>
      </c>
      <c r="G6" s="48"/>
      <c r="H6" s="51" t="s">
        <v>11</v>
      </c>
      <c r="I6" s="51"/>
      <c r="J6" s="52" t="s">
        <v>12</v>
      </c>
      <c r="K6" s="52" t="s">
        <v>53</v>
      </c>
    </row>
    <row r="7" spans="1:12" ht="18.600000000000001" customHeight="1" x14ac:dyDescent="0.55000000000000004">
      <c r="A7" s="53"/>
      <c r="B7" s="63"/>
      <c r="C7" s="66"/>
      <c r="D7" s="66"/>
      <c r="E7" s="53"/>
      <c r="F7" s="49"/>
      <c r="G7" s="50"/>
      <c r="H7" s="51"/>
      <c r="I7" s="51"/>
      <c r="J7" s="53"/>
      <c r="K7" s="53"/>
    </row>
    <row r="8" spans="1:12" ht="18" customHeight="1" x14ac:dyDescent="0.55000000000000004">
      <c r="A8" s="53"/>
      <c r="B8" s="63"/>
      <c r="C8" s="66"/>
      <c r="D8" s="66"/>
      <c r="E8" s="53"/>
      <c r="F8" s="55" t="s">
        <v>14</v>
      </c>
      <c r="G8" s="80" t="s">
        <v>15</v>
      </c>
      <c r="H8" s="51" t="s">
        <v>16</v>
      </c>
      <c r="I8" s="51" t="s">
        <v>17</v>
      </c>
      <c r="J8" s="53"/>
      <c r="K8" s="53"/>
    </row>
    <row r="9" spans="1:12" ht="45.75" customHeight="1" x14ac:dyDescent="0.55000000000000004">
      <c r="A9" s="53"/>
      <c r="B9" s="63"/>
      <c r="C9" s="66"/>
      <c r="D9" s="66"/>
      <c r="E9" s="53"/>
      <c r="F9" s="55"/>
      <c r="G9" s="80"/>
      <c r="H9" s="52"/>
      <c r="I9" s="52"/>
      <c r="J9" s="53"/>
      <c r="K9" s="53"/>
    </row>
    <row r="10" spans="1:12" ht="33.75" customHeight="1" thickBot="1" x14ac:dyDescent="0.6">
      <c r="A10" s="52">
        <v>1</v>
      </c>
      <c r="B10" s="71" t="s">
        <v>54</v>
      </c>
      <c r="C10" s="74">
        <v>17835647.66</v>
      </c>
      <c r="D10" s="74">
        <v>19084143</v>
      </c>
      <c r="E10" s="52" t="s">
        <v>55</v>
      </c>
      <c r="F10" s="23" t="s">
        <v>56</v>
      </c>
      <c r="G10" s="24">
        <v>15499111</v>
      </c>
      <c r="H10" s="77" t="str">
        <f>+F10</f>
        <v>บริษัท บี เทรดดิ้ง จำกัด </v>
      </c>
      <c r="I10" s="68">
        <v>15488967</v>
      </c>
      <c r="J10" s="52" t="s">
        <v>57</v>
      </c>
      <c r="K10" s="52" t="s">
        <v>58</v>
      </c>
    </row>
    <row r="11" spans="1:12" ht="33.75" customHeight="1" thickBot="1" x14ac:dyDescent="0.6">
      <c r="A11" s="53"/>
      <c r="B11" s="72"/>
      <c r="C11" s="75"/>
      <c r="D11" s="75"/>
      <c r="E11" s="53"/>
      <c r="F11" s="25" t="s">
        <v>59</v>
      </c>
      <c r="G11" s="26">
        <v>15140000</v>
      </c>
      <c r="H11" s="78"/>
      <c r="I11" s="69"/>
      <c r="J11" s="53"/>
      <c r="K11" s="53"/>
    </row>
    <row r="12" spans="1:12" ht="33.75" customHeight="1" thickBot="1" x14ac:dyDescent="0.6">
      <c r="A12" s="53"/>
      <c r="B12" s="72"/>
      <c r="C12" s="75"/>
      <c r="D12" s="75"/>
      <c r="E12" s="53"/>
      <c r="F12" s="25" t="s">
        <v>60</v>
      </c>
      <c r="G12" s="26">
        <v>16790000</v>
      </c>
      <c r="H12" s="78"/>
      <c r="I12" s="69"/>
      <c r="J12" s="53"/>
      <c r="K12" s="53"/>
    </row>
    <row r="13" spans="1:12" ht="33.75" customHeight="1" thickBot="1" x14ac:dyDescent="0.6">
      <c r="A13" s="53"/>
      <c r="B13" s="72"/>
      <c r="C13" s="75"/>
      <c r="D13" s="75"/>
      <c r="E13" s="53"/>
      <c r="F13" s="23" t="s">
        <v>61</v>
      </c>
      <c r="G13" s="26">
        <v>18900000</v>
      </c>
      <c r="H13" s="78"/>
      <c r="I13" s="69"/>
      <c r="J13" s="53"/>
      <c r="K13" s="53"/>
    </row>
    <row r="14" spans="1:12" ht="33.75" customHeight="1" x14ac:dyDescent="0.55000000000000004">
      <c r="A14" s="54"/>
      <c r="B14" s="73"/>
      <c r="C14" s="76"/>
      <c r="D14" s="76"/>
      <c r="E14" s="54"/>
      <c r="F14" s="27" t="s">
        <v>62</v>
      </c>
      <c r="G14" s="28">
        <v>16649000</v>
      </c>
      <c r="H14" s="79"/>
      <c r="I14" s="70"/>
      <c r="J14" s="54"/>
      <c r="K14" s="54"/>
    </row>
    <row r="15" spans="1:12" ht="41.25" customHeight="1" x14ac:dyDescent="0.55000000000000004">
      <c r="A15" s="19"/>
      <c r="B15" s="29"/>
      <c r="C15" s="30"/>
      <c r="D15" s="30"/>
      <c r="E15" s="31"/>
      <c r="F15" s="31"/>
      <c r="G15" s="32"/>
      <c r="H15" s="31"/>
      <c r="I15" s="30">
        <f>SUM(I10:I14)</f>
        <v>15488967</v>
      </c>
      <c r="J15" s="33"/>
      <c r="K15" s="34"/>
    </row>
    <row r="16" spans="1:12" ht="41.25" customHeight="1" x14ac:dyDescent="0.55000000000000004">
      <c r="A16" s="19"/>
      <c r="B16" s="29"/>
      <c r="C16" s="35"/>
      <c r="D16" s="35"/>
      <c r="E16" s="36"/>
      <c r="F16" s="37"/>
      <c r="G16" s="38"/>
      <c r="H16" s="39"/>
      <c r="I16" s="40"/>
      <c r="J16" s="36"/>
      <c r="K16" s="41"/>
    </row>
    <row r="17" spans="1:52" s="42" customFormat="1" ht="45" customHeight="1" x14ac:dyDescent="0.55000000000000004">
      <c r="A17" s="19"/>
      <c r="B17" s="29"/>
      <c r="C17" s="35"/>
      <c r="D17" s="35"/>
      <c r="E17" s="36"/>
      <c r="F17" s="37"/>
      <c r="G17" s="38"/>
      <c r="H17" s="39"/>
      <c r="I17" s="40"/>
      <c r="J17" s="36"/>
      <c r="K17" s="41"/>
    </row>
    <row r="18" spans="1:52" s="42" customFormat="1" ht="27" customHeight="1" x14ac:dyDescent="0.2">
      <c r="A18" s="19"/>
      <c r="B18" s="29"/>
      <c r="C18" s="43"/>
      <c r="D18" s="43"/>
      <c r="E18" s="31"/>
      <c r="F18" s="44"/>
      <c r="G18" s="45"/>
      <c r="H18" s="37"/>
    </row>
    <row r="19" spans="1:52" s="1" customFormat="1" ht="26.25" x14ac:dyDescent="0.55000000000000004">
      <c r="A19" s="16"/>
      <c r="B19" s="17"/>
      <c r="C19" s="44"/>
      <c r="D19" s="44"/>
      <c r="E19" s="16"/>
      <c r="F19" s="16"/>
      <c r="G19" s="46"/>
      <c r="H19" s="19"/>
      <c r="I19" s="44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</row>
  </sheetData>
  <mergeCells count="27">
    <mergeCell ref="A6:A9"/>
    <mergeCell ref="B6:B9"/>
    <mergeCell ref="C6:C9"/>
    <mergeCell ref="D6:D9"/>
    <mergeCell ref="E6:E9"/>
    <mergeCell ref="A1:K1"/>
    <mergeCell ref="A2:L2"/>
    <mergeCell ref="A3:K3"/>
    <mergeCell ref="A4:L4"/>
    <mergeCell ref="A5:K5"/>
    <mergeCell ref="F6:G7"/>
    <mergeCell ref="H6:I7"/>
    <mergeCell ref="J6:J9"/>
    <mergeCell ref="K6:K9"/>
    <mergeCell ref="F8:F9"/>
    <mergeCell ref="G8:G9"/>
    <mergeCell ref="H8:H9"/>
    <mergeCell ref="I8:I9"/>
    <mergeCell ref="I10:I14"/>
    <mergeCell ref="J10:J14"/>
    <mergeCell ref="K10:K14"/>
    <mergeCell ref="A10:A14"/>
    <mergeCell ref="B10:B14"/>
    <mergeCell ref="C10:C14"/>
    <mergeCell ref="D10:D14"/>
    <mergeCell ref="E10:E14"/>
    <mergeCell ref="H10:H14"/>
  </mergeCells>
  <printOptions horizontalCentered="1"/>
  <pageMargins left="0.11811023622047245" right="0.11811023622047245" top="0.35433070866141736" bottom="0.19685039370078741" header="0.11811023622047245" footer="0.51181102362204722"/>
  <pageSetup paperSize="9" scale="45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ก.พ.67(เจาะจง)</vt:lpstr>
      <vt:lpstr>ก.พ.67(e-bid)</vt:lpstr>
      <vt:lpstr>'ก.พ.67(เจาะจง)'!Print_Area</vt:lpstr>
      <vt:lpstr>'ก.พ.67(e-bid)'!Print_Titles</vt:lpstr>
      <vt:lpstr>'ก.พ.67(เจาะจง)'!Print_Titles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ดัสณีพร เทพสงวน</dc:creator>
  <cp:lastModifiedBy>ธีรรัตน์ เรืองโรจน์</cp:lastModifiedBy>
  <dcterms:created xsi:type="dcterms:W3CDTF">2024-03-04T02:34:57Z</dcterms:created>
  <dcterms:modified xsi:type="dcterms:W3CDTF">2024-03-04T08:02:39Z</dcterms:modified>
</cp:coreProperties>
</file>