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'เฉพาะเจาะจง'!$A$5:$K$12</definedName>
    <definedName name="_xlnm.Print_Titles" localSheetId="2">'e-biding'!$5:$6</definedName>
    <definedName name="_xlnm.Print_Titles" localSheetId="1">'คัดเลือก'!$5:$7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<sst xmlns="http://schemas.openxmlformats.org/spreadsheetml/2006/main" count="93" uniqueCount="51">
  <si>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</si>
  <si>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</si>
  <si>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</si>
  <si>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</si>
  <si>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</si>
  <si>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</si>
  <si>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</si>
  <si>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</si>
  <si>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</si>
  <si>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</si>
  <si>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</si>
  <si>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</si>
  <si>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</si>
  <si>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</si>
  <si>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e-bidding</t>
  </si>
  <si>
    <t>ต่ำสุด</t>
  </si>
  <si>
    <t>เฉพาะเจาะจง</t>
  </si>
  <si>
    <t>เหมาะสม</t>
  </si>
  <si>
    <t>งานก่อสร้างวางท่อจ่ายน้ำ และท่อบริการด้านลดน้ำสูญเสีย และงานที่เกี่ยวข้อง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</si>
  <si>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มกราคม</t>
    </r>
    <r>
      <rPr>
        <b/>
        <sz val="13"/>
        <rFont val="TH SarabunPSK"/>
        <family val="2"/>
      </rPr>
      <t xml:space="preserve"> 2567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</si>
  <si>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มกราคม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2567 </t>
    </r>
    <r>
      <rPr>
        <b/>
        <sz val="13"/>
        <color indexed="36"/>
        <rFont val="TH SarabunPSK"/>
        <family val="2"/>
      </rPr>
      <t>(วิธีคัดเลือก)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</si>
  <si>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มกราคม </t>
    </r>
    <r>
      <rPr>
        <b/>
        <sz val="13"/>
        <rFont val="TH SarabunPSK"/>
        <family val="2"/>
      </rPr>
      <t>2567 (วิธี e-bidding)</t>
    </r>
  </si>
  <si>
    <t>จ้างพิมพ์บัตรแสดงการระงับการใช้น้ำชั่วคราว</t>
  </si>
  <si>
    <t>บริษัท อีซีส์พริ้น เอ็กเพรส จำกัด</t>
  </si>
  <si>
    <t>สัญญา จท11-07-67
วันที่ 16 มกราคม 2567</t>
  </si>
  <si>
    <t xml:space="preserve">บริษัท พี.พีค.ไทยเอ็นจิเนียริ่ง จำกัด 
บริษัท เกตุทรัพย์สมบูรณ์ จำกัด
</t>
  </si>
  <si>
    <t xml:space="preserve">6,110,000
6,900,000
</t>
  </si>
  <si>
    <t xml:space="preserve">บริษัท พี.พีค.ไทยเอ็นจิเนียริ่ง จำกัด </t>
  </si>
  <si>
    <t xml:space="preserve">บริษัท พี.พี. ท่อบริการ จำกัด </t>
  </si>
  <si>
    <t xml:space="preserve">บริษัท พี.พี. ท่อบริการ จำกัด 
บริษัท ไทคูนวณิชย์ จำกัด 
ห้างหุ้นส่วนจำกัด โสภณกาญจนกิจ 
บริษัท ณัฐวรรณวอเตอร์ไปป์ จำกัด 
บริษัท โอสิริแอนด์ซันส์ จำกัด 
บริษัท ศรีไทย คอร์ปอเรชัน จำกัด 
บริษัท เพิ่มชัยการช่าง จำกัด </t>
  </si>
  <si>
    <t>3,590,000
3,972,500
3,990,000
4,040,000
4,048,000
4,470,000
4,905,000</t>
  </si>
  <si>
    <t>สัญญา วธ11-02-67
วันที่ 5  มกราคม 2567</t>
  </si>
  <si>
    <t>สัญญา ป11-11-67
วันที่ 15  มกราคม 2567</t>
  </si>
  <si>
    <t>งานก่อสร้างวางท่อประปา และงานที่เกี่ยวข้อง เพื่อวางท่อขยายเขตรับจ้างงาน(ธุรกิจเสริมด้านบริการ)</t>
  </si>
  <si>
    <t>งานซ่อมท่อประปาแตกรั่ว พร้อมงานที่เกี่ยวข้อง</t>
  </si>
  <si>
    <t xml:space="preserve">บริษัท พี.บี.85 การช่าง จำกัด </t>
  </si>
  <si>
    <t xml:space="preserve">บริษัท พี.บี.85 การช่าง จำกัด 
บริษัท เค.แอล.แอล-65 จำกัด </t>
  </si>
  <si>
    <t>3,390,000
4,000,000</t>
  </si>
  <si>
    <r>
      <t>บริษัท พี.บี.85 การช่าง จำกัด</t>
    </r>
    <r>
      <rPr>
        <sz val="14"/>
        <color indexed="8"/>
        <rFont val="TH SarabunPSK"/>
        <family val="2"/>
      </rPr>
      <t xml:space="preserve"> </t>
    </r>
  </si>
  <si>
    <t>สัญญา ซป11-05-67
วันที่ 4  มกราคม 2567</t>
  </si>
  <si>
    <t>สัญญา ซป11-06-67
วันที่ 4  มกราคม 2567</t>
  </si>
  <si>
    <t>2,010,000
2,200,000</t>
  </si>
  <si>
    <t xml:space="preserve">บริษัท คงสงวนเอ็นจิเนียริ่ง (1993) จำกัด </t>
  </si>
  <si>
    <t xml:space="preserve">บริษัท คงสงวนเอ็นจิเนียริ่ง (1993) จำกัด 
บริษัท ดิจิตัลเอ็นเตอร์ไพรส์ จำกัด </t>
  </si>
  <si>
    <t>3,167,200
3,638,000</t>
  </si>
  <si>
    <t>สัญญา ช11-04-67 
วันที่ 8  มกราคม 2567</t>
  </si>
  <si>
    <t xml:space="preserve">งานเช่าเครื่องเพิ่มแรงดันน้ำ พร้อมติดตั้ง บริเวณหมู่บ้านดิแอลเลแกนซ์ ถนนบางบอน 5 </t>
  </si>
  <si>
    <t>งานเช่าเครื่องเพิ่มแรงดันน้ำ พร้อมติดตั้ง บริเวณหมู่บ้านวรารมย์เพชรเกษม 81 ถนนบางบอน 5</t>
  </si>
  <si>
    <t>สัญญา ช11-05-67 
วันที่ 8  มกราคม 2567</t>
  </si>
  <si>
    <t xml:space="preserve">บริษัท คงสงวนเอ็นจิเนียริ่ง (1993) จำกัด 
ห้างหุ้นส่วนจำกัด ดิลกพัฒนา เอนจิเนียริ่ง  
บริษัท ดิจิตัลเอ็นเตอร์ไพรส์ จำกัด </t>
  </si>
  <si>
    <t>3,132,960
3,638,000
3,638,000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</si>
</sst>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sz val="12"/>
      <color indexed="10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0" borderId="10" xfId="66" applyFont="1" applyBorder="1" applyAlignment="1">
      <alignment horizontal="center" vertical="center"/>
      <protection/>
    </xf>
    <xf numFmtId="43" fontId="55" fillId="34" borderId="10" xfId="42" applyFont="1" applyFill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60" fillId="33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 horizontal="right"/>
    </xf>
    <xf numFmtId="43" fontId="57" fillId="33" borderId="10" xfId="42" applyFont="1" applyFill="1" applyBorder="1" applyAlignment="1">
      <alignment horizontal="right" vertical="top"/>
    </xf>
    <xf numFmtId="43" fontId="60" fillId="33" borderId="0" xfId="0" applyNumberFormat="1" applyFont="1" applyFill="1" applyBorder="1" applyAlignment="1">
      <alignment horizontal="right" vertical="top"/>
    </xf>
    <xf numFmtId="43" fontId="9" fillId="33" borderId="10" xfId="42" applyFont="1" applyFill="1" applyBorder="1" applyAlignment="1">
      <alignment horizontal="center" vertical="top" wrapText="1"/>
    </xf>
    <xf numFmtId="43" fontId="9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left" vertical="top" wrapText="1"/>
    </xf>
    <xf numFmtId="43" fontId="9" fillId="33" borderId="10" xfId="42" applyFont="1" applyFill="1" applyBorder="1" applyAlignment="1">
      <alignment horizontal="right" vertical="top" wrapText="1"/>
    </xf>
    <xf numFmtId="43" fontId="57" fillId="33" borderId="10" xfId="42" applyFont="1" applyFill="1" applyBorder="1" applyAlignment="1">
      <alignment horizontal="right" vertical="top" wrapText="1"/>
    </xf>
    <xf numFmtId="49" fontId="9" fillId="0" borderId="10" xfId="0" applyNumberFormat="1" applyFont="1" applyBorder="1" applyAlignment="1" quotePrefix="1">
      <alignment horizontal="left" vertical="top" wrapText="1" readingOrder="1"/>
    </xf>
    <xf numFmtId="0" fontId="9" fillId="0" borderId="10" xfId="0" applyFont="1" applyFill="1" applyBorder="1" applyAlignment="1">
      <alignment horizontal="left" vertical="top" wrapText="1"/>
    </xf>
    <xf numFmtId="2" fontId="9" fillId="0" borderId="10" xfId="42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 quotePrefix="1">
      <alignment horizontal="left" vertical="top" wrapText="1" readingOrder="1"/>
    </xf>
    <xf numFmtId="43" fontId="9" fillId="33" borderId="10" xfId="42" applyFont="1" applyFill="1" applyBorder="1" applyAlignment="1">
      <alignment horizontal="left" vertical="top"/>
    </xf>
    <xf numFmtId="43" fontId="9" fillId="33" borderId="10" xfId="42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 wrapText="1"/>
    </xf>
    <xf numFmtId="3" fontId="9" fillId="0" borderId="10" xfId="42" applyNumberFormat="1" applyFont="1" applyFill="1" applyBorder="1" applyAlignment="1">
      <alignment horizontal="right" vertical="top" wrapText="1"/>
    </xf>
    <xf numFmtId="0" fontId="62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66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8" fillId="0" borderId="11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K9" sqref="K9"/>
      <selection pane="bottomLeft" activeCell="H10" sqref="H10"/>
    </sheetView>
  </sheetViews>
  <sheetFormatPr defaultColWidth="9.140625" defaultRowHeight="15"/>
  <cols>
    <col min="1" max="1" width="4.7109375" style="22" customWidth="1"/>
    <col min="2" max="2" width="22.28125" style="22" customWidth="1"/>
    <col min="3" max="3" width="12.421875" style="23" customWidth="1"/>
    <col min="4" max="4" width="10.00390625" style="22" customWidth="1"/>
    <col min="5" max="5" width="8.8515625" style="22" customWidth="1"/>
    <col min="6" max="6" width="21.140625" style="22" customWidth="1"/>
    <col min="7" max="7" width="9.7109375" style="24" customWidth="1"/>
    <col min="8" max="8" width="21.140625" style="22" customWidth="1"/>
    <col min="9" max="9" width="13.421875" style="23" customWidth="1"/>
    <col min="10" max="10" width="9.7109375" style="22" customWidth="1"/>
    <col min="11" max="11" width="24.421875" style="13" customWidth="1"/>
    <col min="12" max="16384" width="9.00390625" style="22" customWidth="1"/>
  </cols>
  <sheetData>
    <row r="1" spans="1:11" ht="15.75" hidden="1">
      <c r="A1" s="21"/>
      <c r="K1" s="25" t="s">
        <v>0</v>
      </c>
    </row>
    <row r="2" spans="1:11" ht="17.25" hidden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7.25" hidden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7.25" hidden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7.25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51.75" customHeight="1">
      <c r="A7" s="5" t="s">
        <v>4</v>
      </c>
      <c r="B7" s="5" t="s">
        <v>5</v>
      </c>
      <c r="C7" s="7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13</v>
      </c>
    </row>
    <row r="8" spans="1:11" ht="65.25" customHeight="1">
      <c r="A8" s="40">
        <v>1</v>
      </c>
      <c r="B8" s="17" t="s">
        <v>22</v>
      </c>
      <c r="C8" s="43">
        <f>D8/107*100</f>
        <v>23700</v>
      </c>
      <c r="D8" s="43">
        <v>25359</v>
      </c>
      <c r="E8" s="41" t="s">
        <v>16</v>
      </c>
      <c r="F8" s="41" t="s">
        <v>23</v>
      </c>
      <c r="G8" s="43">
        <v>25359</v>
      </c>
      <c r="H8" s="41" t="s">
        <v>23</v>
      </c>
      <c r="I8" s="43">
        <v>25359</v>
      </c>
      <c r="J8" s="40" t="s">
        <v>17</v>
      </c>
      <c r="K8" s="44" t="s">
        <v>24</v>
      </c>
    </row>
    <row r="9" spans="1:11" ht="55.5" customHeight="1">
      <c r="A9" s="40"/>
      <c r="B9" s="17"/>
      <c r="C9" s="42"/>
      <c r="D9" s="43"/>
      <c r="E9" s="41"/>
      <c r="F9" s="41"/>
      <c r="G9" s="43"/>
      <c r="H9" s="41"/>
      <c r="I9" s="43"/>
      <c r="J9" s="40"/>
      <c r="K9" s="44"/>
    </row>
    <row r="10" spans="2:11" s="24" customFormat="1" ht="69.75" customHeight="1">
      <c r="B10" s="12"/>
      <c r="C10" s="12"/>
      <c r="D10" s="12"/>
      <c r="E10" s="12"/>
      <c r="F10" s="12"/>
      <c r="G10" s="12"/>
      <c r="H10" s="12"/>
      <c r="I10" s="16">
        <f>SUM(I8:I9)</f>
        <v>25359</v>
      </c>
      <c r="J10" s="12"/>
      <c r="K10" s="12"/>
    </row>
    <row r="11" spans="2:11" s="24" customFormat="1" ht="24.75" customHeight="1">
      <c r="B11" s="12"/>
      <c r="C11" s="12"/>
      <c r="D11" s="12"/>
      <c r="E11" s="12"/>
      <c r="F11" s="12"/>
      <c r="G11" s="12"/>
      <c r="H11" s="12"/>
      <c r="I11" s="27"/>
      <c r="J11" s="12"/>
      <c r="K11" s="12"/>
    </row>
    <row r="12" spans="4:10" s="24" customFormat="1" ht="51" customHeight="1">
      <c r="D12" s="33"/>
      <c r="J12" s="12"/>
    </row>
    <row r="13" spans="1:10" s="24" customFormat="1" ht="63" customHeight="1">
      <c r="A13" s="22"/>
      <c r="D13" s="33"/>
      <c r="J13" s="12"/>
    </row>
    <row r="14" spans="1:10" s="24" customFormat="1" ht="63" customHeight="1">
      <c r="A14" s="22"/>
      <c r="B14" s="23"/>
      <c r="C14" s="22"/>
      <c r="D14" s="22"/>
      <c r="E14" s="22"/>
      <c r="G14" s="22"/>
      <c r="H14" s="23"/>
      <c r="I14" s="22"/>
      <c r="J14" s="13"/>
    </row>
    <row r="15" spans="1:10" s="24" customFormat="1" ht="51" customHeight="1">
      <c r="A15" s="12"/>
      <c r="B15" s="23"/>
      <c r="C15" s="22"/>
      <c r="D15" s="22"/>
      <c r="E15" s="22"/>
      <c r="G15" s="22"/>
      <c r="H15" s="23"/>
      <c r="I15" s="22"/>
      <c r="J15" s="13"/>
    </row>
    <row r="16" spans="2:11" s="24" customFormat="1" ht="61.5" customHeight="1">
      <c r="B16" s="22"/>
      <c r="C16" s="23"/>
      <c r="D16" s="22"/>
      <c r="E16" s="22"/>
      <c r="F16" s="22"/>
      <c r="H16" s="22"/>
      <c r="I16" s="23"/>
      <c r="J16" s="22"/>
      <c r="K16" s="13"/>
    </row>
    <row r="17" spans="2:11" s="24" customFormat="1" ht="51" customHeight="1">
      <c r="B17" s="22"/>
      <c r="C17" s="23"/>
      <c r="D17" s="22"/>
      <c r="E17" s="22"/>
      <c r="F17" s="22"/>
      <c r="H17" s="22"/>
      <c r="I17" s="23"/>
      <c r="J17" s="22"/>
      <c r="K17" s="13"/>
    </row>
    <row r="18" spans="1:11" s="24" customFormat="1" ht="51" customHeight="1">
      <c r="A18" s="22"/>
      <c r="B18" s="22"/>
      <c r="C18" s="23"/>
      <c r="D18" s="22"/>
      <c r="E18" s="22"/>
      <c r="F18" s="22"/>
      <c r="H18" s="22"/>
      <c r="I18" s="23"/>
      <c r="J18" s="22"/>
      <c r="K18" s="13"/>
    </row>
    <row r="19" spans="1:11" s="24" customFormat="1" ht="54" customHeight="1">
      <c r="A19" s="22"/>
      <c r="B19" s="22"/>
      <c r="C19" s="23"/>
      <c r="D19" s="22"/>
      <c r="E19" s="22"/>
      <c r="F19" s="22"/>
      <c r="H19" s="22"/>
      <c r="I19" s="23"/>
      <c r="J19" s="22"/>
      <c r="K19" s="13"/>
    </row>
    <row r="20" spans="1:11" s="24" customFormat="1" ht="18.75" customHeight="1">
      <c r="A20" s="22"/>
      <c r="B20" s="22"/>
      <c r="C20" s="23"/>
      <c r="D20" s="22"/>
      <c r="E20" s="22"/>
      <c r="F20" s="22"/>
      <c r="H20" s="22"/>
      <c r="I20" s="23"/>
      <c r="J20" s="22"/>
      <c r="K20" s="13"/>
    </row>
    <row r="21" spans="1:11" s="24" customFormat="1" ht="15">
      <c r="A21" s="22"/>
      <c r="B21" s="22"/>
      <c r="C21" s="23"/>
      <c r="D21" s="22"/>
      <c r="E21" s="22"/>
      <c r="F21" s="22"/>
      <c r="H21" s="22"/>
      <c r="I21" s="23"/>
      <c r="J21" s="22"/>
      <c r="K21" s="13"/>
    </row>
    <row r="22" spans="1:11" s="24" customFormat="1" ht="15">
      <c r="A22" s="22"/>
      <c r="B22" s="22"/>
      <c r="C22" s="23"/>
      <c r="D22" s="22"/>
      <c r="E22" s="22"/>
      <c r="F22" s="22"/>
      <c r="H22" s="22"/>
      <c r="I22" s="23"/>
      <c r="J22" s="22"/>
      <c r="K22" s="13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5" r:id="rId1"/>
  <rowBreaks count="1" manualBreakCount="1">
    <brk id="1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F12" sqref="F12"/>
      <selection pane="bottomLeft" activeCell="G8" sqref="G8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hidden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52"/>
    </row>
    <row r="4" spans="1:11" ht="17.25" hidden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7.25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52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26"/>
      <c r="E8" s="9"/>
      <c r="F8" s="34"/>
      <c r="G8" s="36"/>
      <c r="H8" s="34"/>
      <c r="I8" s="36"/>
      <c r="J8" s="9"/>
      <c r="K8" s="15"/>
    </row>
    <row r="9" spans="1:11" s="8" customFormat="1" ht="72" customHeight="1">
      <c r="A9" s="9"/>
      <c r="B9" s="37"/>
      <c r="C9" s="11"/>
      <c r="D9" s="28"/>
      <c r="E9" s="9"/>
      <c r="F9" s="10"/>
      <c r="G9" s="35"/>
      <c r="H9" s="10"/>
      <c r="I9" s="11"/>
      <c r="J9" s="20"/>
      <c r="K9" s="14"/>
    </row>
    <row r="10" spans="9:11" ht="21" customHeight="1">
      <c r="I10" s="16">
        <f>SUM(I8:I9)</f>
        <v>0</v>
      </c>
      <c r="K10" s="32"/>
    </row>
    <row r="11" ht="14.25">
      <c r="K11" s="32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110" zoomScaleNormal="110" zoomScaleSheetLayoutView="110" zoomScalePageLayoutView="0" workbookViewId="0" topLeftCell="A5">
      <pane ySplit="1" topLeftCell="A8" activePane="bottomLeft" state="frozen"/>
      <selection pane="topLeft" activeCell="F9" sqref="F9"/>
      <selection pane="bottomLeft" activeCell="I10" sqref="I10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5.421875" style="0" customWidth="1"/>
    <col min="7" max="7" width="11.421875" style="0" customWidth="1"/>
    <col min="8" max="8" width="24.710937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hidden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52"/>
    </row>
    <row r="4" spans="1:11" ht="17.25" hidden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7.2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51.75" customHeight="1">
      <c r="A7" s="5" t="s">
        <v>4</v>
      </c>
      <c r="B7" s="5" t="s">
        <v>5</v>
      </c>
      <c r="C7" s="7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12</v>
      </c>
    </row>
    <row r="8" spans="1:11" ht="87" customHeight="1">
      <c r="A8" s="18">
        <v>1</v>
      </c>
      <c r="B8" s="17" t="s">
        <v>18</v>
      </c>
      <c r="C8" s="42">
        <f aca="true" t="shared" si="0" ref="C8:C13">D8/107*100</f>
        <v>8413902.803738318</v>
      </c>
      <c r="D8" s="42">
        <v>9002876</v>
      </c>
      <c r="E8" s="18" t="s">
        <v>14</v>
      </c>
      <c r="F8" s="38" t="s">
        <v>25</v>
      </c>
      <c r="G8" s="39" t="s">
        <v>26</v>
      </c>
      <c r="H8" s="38" t="s">
        <v>27</v>
      </c>
      <c r="I8" s="42">
        <v>6109117</v>
      </c>
      <c r="J8" s="20" t="s">
        <v>15</v>
      </c>
      <c r="K8" s="44" t="s">
        <v>32</v>
      </c>
    </row>
    <row r="9" spans="1:11" ht="152.25" customHeight="1">
      <c r="A9" s="18">
        <v>2</v>
      </c>
      <c r="B9" s="17" t="s">
        <v>33</v>
      </c>
      <c r="C9" s="42">
        <f t="shared" si="0"/>
        <v>4614162.61682243</v>
      </c>
      <c r="D9" s="42">
        <v>4937154</v>
      </c>
      <c r="E9" s="18" t="s">
        <v>14</v>
      </c>
      <c r="F9" s="38" t="s">
        <v>29</v>
      </c>
      <c r="G9" s="39" t="s">
        <v>30</v>
      </c>
      <c r="H9" s="38" t="s">
        <v>28</v>
      </c>
      <c r="I9" s="42">
        <v>3587243</v>
      </c>
      <c r="J9" s="20" t="s">
        <v>15</v>
      </c>
      <c r="K9" s="44" t="s">
        <v>31</v>
      </c>
    </row>
    <row r="10" spans="1:11" ht="105.75" customHeight="1">
      <c r="A10" s="18">
        <v>3</v>
      </c>
      <c r="B10" s="17" t="s">
        <v>34</v>
      </c>
      <c r="C10" s="42">
        <f t="shared" si="0"/>
        <v>4672865.420560747</v>
      </c>
      <c r="D10" s="42">
        <v>4999966</v>
      </c>
      <c r="E10" s="18" t="s">
        <v>14</v>
      </c>
      <c r="F10" s="38" t="s">
        <v>36</v>
      </c>
      <c r="G10" s="39" t="s">
        <v>37</v>
      </c>
      <c r="H10" s="38" t="s">
        <v>38</v>
      </c>
      <c r="I10" s="42">
        <v>3390000</v>
      </c>
      <c r="J10" s="20" t="s">
        <v>15</v>
      </c>
      <c r="K10" s="44" t="s">
        <v>39</v>
      </c>
    </row>
    <row r="11" spans="1:11" ht="69.75" customHeight="1">
      <c r="A11" s="18">
        <v>4</v>
      </c>
      <c r="B11" s="17" t="s">
        <v>34</v>
      </c>
      <c r="C11" s="42">
        <f t="shared" si="0"/>
        <v>2791904.6728971964</v>
      </c>
      <c r="D11" s="29">
        <v>2987338</v>
      </c>
      <c r="E11" s="18" t="s">
        <v>14</v>
      </c>
      <c r="F11" s="19" t="s">
        <v>36</v>
      </c>
      <c r="G11" s="45" t="s">
        <v>41</v>
      </c>
      <c r="H11" s="19" t="s">
        <v>35</v>
      </c>
      <c r="I11" s="42">
        <v>2010000</v>
      </c>
      <c r="J11" s="20" t="s">
        <v>15</v>
      </c>
      <c r="K11" s="44" t="s">
        <v>40</v>
      </c>
    </row>
    <row r="12" spans="1:11" ht="69.75" customHeight="1">
      <c r="A12" s="18">
        <v>5</v>
      </c>
      <c r="B12" s="17" t="s">
        <v>46</v>
      </c>
      <c r="C12" s="42">
        <f t="shared" si="0"/>
        <v>3000000</v>
      </c>
      <c r="D12" s="29">
        <v>3210000</v>
      </c>
      <c r="E12" s="18" t="s">
        <v>14</v>
      </c>
      <c r="F12" s="19" t="s">
        <v>43</v>
      </c>
      <c r="G12" s="45" t="s">
        <v>44</v>
      </c>
      <c r="H12" s="19" t="s">
        <v>42</v>
      </c>
      <c r="I12" s="42">
        <v>3167200</v>
      </c>
      <c r="J12" s="20" t="s">
        <v>15</v>
      </c>
      <c r="K12" s="44" t="s">
        <v>45</v>
      </c>
    </row>
    <row r="13" spans="1:11" ht="69.75" customHeight="1">
      <c r="A13" s="18">
        <v>6</v>
      </c>
      <c r="B13" s="17" t="s">
        <v>47</v>
      </c>
      <c r="C13" s="42">
        <f t="shared" si="0"/>
        <v>2928000</v>
      </c>
      <c r="D13" s="29">
        <v>3132960</v>
      </c>
      <c r="E13" s="18" t="s">
        <v>14</v>
      </c>
      <c r="F13" s="19" t="s">
        <v>49</v>
      </c>
      <c r="G13" s="45" t="s">
        <v>50</v>
      </c>
      <c r="H13" s="19" t="s">
        <v>42</v>
      </c>
      <c r="I13" s="42">
        <v>3132960</v>
      </c>
      <c r="J13" s="20" t="s">
        <v>15</v>
      </c>
      <c r="K13" s="44" t="s">
        <v>48</v>
      </c>
    </row>
    <row r="14" spans="2:11" ht="18.75">
      <c r="B14" s="31"/>
      <c r="I14" s="16">
        <f>SUM(I8:I13)</f>
        <v>21396520</v>
      </c>
      <c r="K14" s="32"/>
    </row>
    <row r="15" ht="32.25" customHeight="1">
      <c r="I15" s="30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2024-02-06T03:39:35Z</cp:lastPrinted>
  <dcterms:created xsi:type="dcterms:W3CDTF">2015-08-04T07:58:44Z</dcterms:created>
  <dcterms:modified xsi:type="dcterms:W3CDTF">2024-03-01T04:26:48Z</dcterms:modified>
  <cp:category/>
  <cp:version/>
  <cp:contentType/>
  <cp:contentStatus/>
</cp:coreProperties>
</file>