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'เฉพาะเจาะจง'!$A$5:$K$14</definedName>
    <definedName name="_xlnm.Print_Titles" localSheetId="2">'e-biding'!$5:$6</definedName>
    <definedName name="_xlnm.Print_Titles" localSheetId="1">'คัดเลือก'!$5:$7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<sst xmlns="http://schemas.openxmlformats.org/spreadsheetml/2006/main" count="102" uniqueCount="52">
  <si>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</si>
  <si>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</si>
  <si>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</si>
  <si>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</si>
  <si>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</si>
  <si>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</si>
  <si>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</si>
  <si>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</si>
  <si>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</si>
  <si>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</si>
  <si>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</si>
  <si>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</si>
  <si>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</si>
  <si>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</si>
  <si>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e-bidding</t>
  </si>
  <si>
    <t>ต่ำสุด</t>
  </si>
  <si>
    <t>เฉพาะเจาะจง</t>
  </si>
  <si>
    <t>เหมาะสม</t>
  </si>
  <si>
    <t>งานก่อสร้างวางท่อจ่ายน้ำ และท่อบริการด้านลดน้ำสูญเสีย และงานที่เกี่ยวข้อง</t>
  </si>
  <si>
    <t>ห้างหุ้นส่วนจำกัด วิศรุตรุ่งเรือง</t>
  </si>
  <si>
    <t>สัญญา ป11-08-67
วันที่ 8 ธันวาคม 2566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</si>
  <si>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ธันวาคม </t>
    </r>
    <r>
      <rPr>
        <b/>
        <sz val="13"/>
        <rFont val="TH SarabunPSK"/>
        <family val="2"/>
      </rPr>
      <t>2566 (วิธี e-bidding)</t>
    </r>
  </si>
  <si>
    <t>บริษัท วรุตม์ เอ็นยิเนียริ่ง จำกัด</t>
  </si>
  <si>
    <t xml:space="preserve">บริษัท วรุตม์ เอ็นยิเนียริ่ง จำกัด
บริษัท พี.พี.ท่อบริการ จำกัด
</t>
  </si>
  <si>
    <t xml:space="preserve">13,780,000
15,500,000
</t>
  </si>
  <si>
    <t>สัญญา ป11-10-67
วันที่ 15 ธันวาคม 2566</t>
  </si>
  <si>
    <t>สัญญา ปป11-01-67
วันที่ 8 ธันวาคม 2566</t>
  </si>
  <si>
    <t>งานก่อสร้างวางท่อจ่ายน้ำและท่อบริการด้านปรับปรุงกำลังน้ำ และงานที่เกี่ยวข้อง</t>
  </si>
  <si>
    <t>บริษัท เจ.ซี.ที.2006 จำกัด</t>
  </si>
  <si>
    <t xml:space="preserve">บริษัท เจ.ซี.ที.2006 จำกัด
บริษัท โอสิริแอนด์ซันส์ จำกัด
บริษัท ไทคูนวณิชย์ จำกัด
บริษัท พี.พี. ท่อบริการ จำกัด 
บริษัท เจริญพาณิชย์การช่าง จำกัด
ห้างหุ้นส่วนจำกัด วิศรุตรุ่งเรือง 
    </t>
  </si>
  <si>
    <t>3,462,998.94
4,159,000 
4,511,500 
4,550,000
4,550,000 
4,600,000</t>
  </si>
  <si>
    <t>สัญญา ซป11-04-67
วันที่ 28 ธันวาคม 2566</t>
  </si>
  <si>
    <t xml:space="preserve">งานซ่อมท่อประปาแตกรั่ว พร้อมงานที่เกี่ยวข้อง </t>
  </si>
  <si>
    <t>บริษัท เค.แอล.แอล-65 จำกัด</t>
  </si>
  <si>
    <t xml:space="preserve">บริษัท เค.แอล.แอล-65 จำกัด
. บริษัท พี.บี.85 การช่าง จำกัด </t>
  </si>
  <si>
    <t>3,800,000
3,980,000</t>
  </si>
  <si>
    <t>สัญญา ซป11-07-67
วันที่ 28 ธันวาคม 2566</t>
  </si>
  <si>
    <t>บริษัท เอส.เค.อี.คอนซัลแตนท์ จำกัด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</si>
  <si>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ธันวาคม</t>
    </r>
    <r>
      <rPr>
        <b/>
        <sz val="13"/>
        <rFont val="TH SarabunPSK"/>
        <family val="2"/>
      </rPr>
      <t xml:space="preserve"> 2566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</si>
  <si>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ธันวาคม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</si>
  <si>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t>งานจัดซื้อสายส่งน้ำดับเพลิงพร้อมข้อต่อสวมเร็ว</t>
  </si>
  <si>
    <t xml:space="preserve">บริษัท ซานโต ไฟร์ โปรดักท์ จำกัด </t>
  </si>
  <si>
    <t>งานจ้างบำรุงรักษาประตูน้ำระบายอากาศและงานที่เกี่ยวข้อง</t>
  </si>
  <si>
    <t>112,223.74 </t>
  </si>
  <si>
    <t>สัญญา จท11-06-67
วันที่ 14 ธันวาคม 2566</t>
  </si>
  <si>
    <t>ห้างหุ้นส่วนจำกัด วิศรุตรุ่งเรือง
บริษัท พงศ์พัช ไฮโดร จำกัด
บริษัท เจริญพาณิชย์การช่าง จำกัด</t>
  </si>
  <si>
    <t>5,980,000
6,430,000
7,000,000</t>
  </si>
  <si>
    <t>งานจ้างปรับปรุงถอดเปลี่ยน ยก/ย้ายมาตรวัดน้ำ</t>
  </si>
  <si>
    <t>ห้างหุ้นส่วนจำกัด วิศรุตรุ่งเรือง
บริษัท เอสพี วอเตอร์ จำกัด</t>
  </si>
  <si>
    <t>539,000
578,990</t>
  </si>
  <si>
    <t>สัญญา มบ11-02-67
วันที่ 6 ธันวาคม 2566</t>
  </si>
  <si>
    <t>สัญญา ซท11-02-67 
วันที่ 1 ธันวาคม 2566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</si>
</sst>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1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sz val="12"/>
      <color indexed="10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0" borderId="10" xfId="66" applyFont="1" applyBorder="1" applyAlignment="1">
      <alignment horizontal="center" vertical="center"/>
      <protection/>
    </xf>
    <xf numFmtId="43" fontId="55" fillId="34" borderId="10" xfId="42" applyFont="1" applyFill="1" applyBorder="1" applyAlignment="1">
      <alignment horizontal="center" vertical="center"/>
    </xf>
    <xf numFmtId="43" fontId="8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60" fillId="33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 readingOrder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 horizontal="right"/>
    </xf>
    <xf numFmtId="43" fontId="57" fillId="33" borderId="10" xfId="42" applyFont="1" applyFill="1" applyBorder="1" applyAlignment="1">
      <alignment horizontal="right" vertical="top"/>
    </xf>
    <xf numFmtId="49" fontId="57" fillId="33" borderId="10" xfId="0" applyNumberFormat="1" applyFont="1" applyFill="1" applyBorder="1" applyAlignment="1" quotePrefix="1">
      <alignment horizontal="left" vertical="top" wrapText="1" readingOrder="1"/>
    </xf>
    <xf numFmtId="43" fontId="60" fillId="33" borderId="0" xfId="0" applyNumberFormat="1" applyFont="1" applyFill="1" applyBorder="1" applyAlignment="1">
      <alignment horizontal="right" vertical="top"/>
    </xf>
    <xf numFmtId="43" fontId="9" fillId="33" borderId="10" xfId="42" applyFont="1" applyFill="1" applyBorder="1" applyAlignment="1">
      <alignment horizontal="center" vertical="top" wrapText="1"/>
    </xf>
    <xf numFmtId="43" fontId="9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1" fillId="33" borderId="10" xfId="0" applyFont="1" applyFill="1" applyBorder="1" applyAlignment="1">
      <alignment horizontal="left" vertical="top" wrapText="1"/>
    </xf>
    <xf numFmtId="43" fontId="9" fillId="33" borderId="10" xfId="42" applyFont="1" applyFill="1" applyBorder="1" applyAlignment="1">
      <alignment horizontal="right" vertical="top" wrapText="1"/>
    </xf>
    <xf numFmtId="43" fontId="57" fillId="33" borderId="10" xfId="42" applyFont="1" applyFill="1" applyBorder="1" applyAlignment="1">
      <alignment horizontal="right" vertical="top" wrapText="1"/>
    </xf>
    <xf numFmtId="49" fontId="9" fillId="0" borderId="10" xfId="0" applyNumberFormat="1" applyFont="1" applyBorder="1" applyAlignment="1" quotePrefix="1">
      <alignment horizontal="left" vertical="top" wrapText="1" readingOrder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9" fillId="0" borderId="10" xfId="42" applyNumberFormat="1" applyFont="1" applyFill="1" applyBorder="1" applyAlignment="1">
      <alignment horizontal="right" vertical="top" wrapText="1"/>
    </xf>
    <xf numFmtId="2" fontId="9" fillId="0" borderId="10" xfId="42" applyNumberFormat="1" applyFont="1" applyFill="1" applyBorder="1" applyAlignment="1">
      <alignment horizontal="right" vertical="top" wrapText="1"/>
    </xf>
    <xf numFmtId="43" fontId="8" fillId="34" borderId="10" xfId="42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 quotePrefix="1">
      <alignment horizontal="left" vertical="top" wrapText="1" readingOrder="1"/>
    </xf>
    <xf numFmtId="43" fontId="9" fillId="33" borderId="10" xfId="42" applyFont="1" applyFill="1" applyBorder="1" applyAlignment="1">
      <alignment horizontal="left" vertical="top"/>
    </xf>
    <xf numFmtId="43" fontId="9" fillId="33" borderId="10" xfId="42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 readingOrder="1"/>
    </xf>
    <xf numFmtId="43" fontId="8" fillId="33" borderId="10" xfId="42" applyFont="1" applyFill="1" applyBorder="1" applyAlignment="1">
      <alignment horizontal="center" vertical="center"/>
    </xf>
    <xf numFmtId="4" fontId="9" fillId="0" borderId="10" xfId="42" applyNumberFormat="1" applyFont="1" applyFill="1" applyBorder="1" applyAlignment="1">
      <alignment horizontal="right" vertical="top" wrapText="1"/>
    </xf>
    <xf numFmtId="0" fontId="62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66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8" fillId="0" borderId="11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5" sqref="A5:K5"/>
      <selection pane="bottomLeft" activeCell="I9" sqref="I9"/>
    </sheetView>
  </sheetViews>
  <sheetFormatPr defaultColWidth="9.140625" defaultRowHeight="15"/>
  <cols>
    <col min="1" max="1" width="4.7109375" style="23" customWidth="1"/>
    <col min="2" max="2" width="22.28125" style="23" customWidth="1"/>
    <col min="3" max="3" width="12.421875" style="24" customWidth="1"/>
    <col min="4" max="4" width="10.00390625" style="23" customWidth="1"/>
    <col min="5" max="5" width="8.8515625" style="23" customWidth="1"/>
    <col min="6" max="6" width="21.140625" style="23" customWidth="1"/>
    <col min="7" max="7" width="9.7109375" style="25" customWidth="1"/>
    <col min="8" max="8" width="21.140625" style="23" customWidth="1"/>
    <col min="9" max="9" width="13.421875" style="24" customWidth="1"/>
    <col min="10" max="10" width="9.7109375" style="23" customWidth="1"/>
    <col min="11" max="11" width="24.421875" style="14" customWidth="1"/>
    <col min="12" max="16384" width="9.00390625" style="23" customWidth="1"/>
  </cols>
  <sheetData>
    <row r="1" spans="1:11" ht="15.75" hidden="1">
      <c r="A1" s="22"/>
      <c r="K1" s="26" t="s">
        <v>0</v>
      </c>
    </row>
    <row r="2" spans="1:11" ht="17.25" hidden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hidden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7.25" hidden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7.25">
      <c r="A5" s="56" t="s">
        <v>38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7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51.75" customHeight="1">
      <c r="A7" s="5" t="s">
        <v>4</v>
      </c>
      <c r="B7" s="5" t="s">
        <v>5</v>
      </c>
      <c r="C7" s="45" t="s">
        <v>6</v>
      </c>
      <c r="D7" s="7" t="s">
        <v>7</v>
      </c>
      <c r="E7" s="5" t="s">
        <v>8</v>
      </c>
      <c r="F7" s="58" t="s">
        <v>9</v>
      </c>
      <c r="G7" s="59"/>
      <c r="H7" s="58" t="s">
        <v>10</v>
      </c>
      <c r="I7" s="59"/>
      <c r="J7" s="5" t="s">
        <v>11</v>
      </c>
      <c r="K7" s="5" t="s">
        <v>13</v>
      </c>
    </row>
    <row r="8" spans="1:11" ht="65.25" customHeight="1">
      <c r="A8" s="46">
        <v>1</v>
      </c>
      <c r="B8" s="18" t="s">
        <v>32</v>
      </c>
      <c r="C8" s="48">
        <f>D8/107*100</f>
        <v>467255.14018691593</v>
      </c>
      <c r="D8" s="49">
        <v>499963</v>
      </c>
      <c r="E8" s="47" t="s">
        <v>16</v>
      </c>
      <c r="F8" s="47" t="s">
        <v>37</v>
      </c>
      <c r="G8" s="49">
        <v>499963</v>
      </c>
      <c r="H8" s="47" t="s">
        <v>37</v>
      </c>
      <c r="I8" s="49">
        <v>499963</v>
      </c>
      <c r="J8" s="46" t="s">
        <v>17</v>
      </c>
      <c r="K8" s="50" t="s">
        <v>36</v>
      </c>
    </row>
    <row r="9" spans="1:11" ht="65.25" customHeight="1">
      <c r="A9" s="46">
        <v>2</v>
      </c>
      <c r="B9" s="18" t="s">
        <v>40</v>
      </c>
      <c r="C9" s="48">
        <f>D9/107*100</f>
        <v>11450</v>
      </c>
      <c r="D9" s="49">
        <v>12251.5</v>
      </c>
      <c r="E9" s="47" t="s">
        <v>16</v>
      </c>
      <c r="F9" s="47" t="s">
        <v>41</v>
      </c>
      <c r="G9" s="49">
        <v>12251.5</v>
      </c>
      <c r="H9" s="47" t="s">
        <v>41</v>
      </c>
      <c r="I9" s="49">
        <v>12251.5</v>
      </c>
      <c r="J9" s="46" t="s">
        <v>17</v>
      </c>
      <c r="K9" s="50" t="s">
        <v>51</v>
      </c>
    </row>
    <row r="10" spans="1:11" s="25" customFormat="1" ht="56.25" customHeight="1">
      <c r="A10" s="46">
        <v>3</v>
      </c>
      <c r="B10" s="47" t="s">
        <v>42</v>
      </c>
      <c r="C10" s="49" t="s">
        <v>43</v>
      </c>
      <c r="D10" s="49" t="s">
        <v>43</v>
      </c>
      <c r="E10" s="47" t="s">
        <v>16</v>
      </c>
      <c r="F10" s="51" t="s">
        <v>19</v>
      </c>
      <c r="G10" s="49">
        <v>112223.74</v>
      </c>
      <c r="H10" s="51" t="s">
        <v>19</v>
      </c>
      <c r="I10" s="49">
        <v>112223.74</v>
      </c>
      <c r="J10" s="46" t="s">
        <v>17</v>
      </c>
      <c r="K10" s="50" t="s">
        <v>44</v>
      </c>
    </row>
    <row r="11" spans="1:11" s="25" customFormat="1" ht="78" customHeight="1" hidden="1">
      <c r="A11" s="9"/>
      <c r="B11" s="28"/>
      <c r="C11" s="11"/>
      <c r="D11" s="12"/>
      <c r="E11" s="28"/>
      <c r="F11" s="15"/>
      <c r="G11" s="12"/>
      <c r="H11" s="15"/>
      <c r="I11" s="12"/>
      <c r="J11" s="9"/>
      <c r="K11" s="15"/>
    </row>
    <row r="12" spans="2:11" s="25" customFormat="1" ht="24.75" customHeight="1">
      <c r="B12" s="13"/>
      <c r="C12" s="13"/>
      <c r="D12" s="13"/>
      <c r="E12" s="13"/>
      <c r="F12" s="13"/>
      <c r="G12" s="13"/>
      <c r="H12" s="13"/>
      <c r="I12" s="17">
        <f>SUM(I8:I11)</f>
        <v>624438.24</v>
      </c>
      <c r="J12" s="13"/>
      <c r="K12" s="13"/>
    </row>
    <row r="13" spans="2:11" s="25" customFormat="1" ht="24.75" customHeight="1">
      <c r="B13" s="13"/>
      <c r="C13" s="13"/>
      <c r="D13" s="13"/>
      <c r="E13" s="13"/>
      <c r="F13" s="13"/>
      <c r="G13" s="13"/>
      <c r="H13" s="13"/>
      <c r="I13" s="29"/>
      <c r="J13" s="13"/>
      <c r="K13" s="13"/>
    </row>
    <row r="14" spans="4:10" s="25" customFormat="1" ht="51" customHeight="1">
      <c r="D14" s="35"/>
      <c r="J14" s="13"/>
    </row>
    <row r="15" spans="1:10" s="25" customFormat="1" ht="63" customHeight="1">
      <c r="A15" s="23"/>
      <c r="D15" s="35"/>
      <c r="J15" s="13"/>
    </row>
    <row r="16" spans="1:10" s="25" customFormat="1" ht="63" customHeight="1">
      <c r="A16" s="23"/>
      <c r="B16" s="24"/>
      <c r="C16" s="23"/>
      <c r="D16" s="23"/>
      <c r="E16" s="23"/>
      <c r="G16" s="23"/>
      <c r="H16" s="24"/>
      <c r="I16" s="23"/>
      <c r="J16" s="14"/>
    </row>
    <row r="17" spans="1:10" s="25" customFormat="1" ht="51" customHeight="1">
      <c r="A17" s="13"/>
      <c r="B17" s="24"/>
      <c r="C17" s="23"/>
      <c r="D17" s="23"/>
      <c r="E17" s="23"/>
      <c r="G17" s="23"/>
      <c r="H17" s="24"/>
      <c r="I17" s="23"/>
      <c r="J17" s="14"/>
    </row>
    <row r="18" spans="2:11" s="25" customFormat="1" ht="61.5" customHeight="1">
      <c r="B18" s="23"/>
      <c r="C18" s="24"/>
      <c r="D18" s="23"/>
      <c r="E18" s="23"/>
      <c r="F18" s="23"/>
      <c r="H18" s="23"/>
      <c r="I18" s="24"/>
      <c r="J18" s="23"/>
      <c r="K18" s="14"/>
    </row>
    <row r="19" spans="2:11" s="25" customFormat="1" ht="51" customHeight="1">
      <c r="B19" s="23"/>
      <c r="C19" s="24"/>
      <c r="D19" s="23"/>
      <c r="E19" s="23"/>
      <c r="F19" s="23"/>
      <c r="H19" s="23"/>
      <c r="I19" s="24"/>
      <c r="J19" s="23"/>
      <c r="K19" s="14"/>
    </row>
    <row r="20" spans="1:11" s="25" customFormat="1" ht="51" customHeight="1">
      <c r="A20" s="23"/>
      <c r="B20" s="23"/>
      <c r="C20" s="24"/>
      <c r="D20" s="23"/>
      <c r="E20" s="23"/>
      <c r="F20" s="23"/>
      <c r="H20" s="23"/>
      <c r="I20" s="24"/>
      <c r="J20" s="23"/>
      <c r="K20" s="14"/>
    </row>
    <row r="21" spans="1:11" s="25" customFormat="1" ht="54" customHeight="1">
      <c r="A21" s="23"/>
      <c r="B21" s="23"/>
      <c r="C21" s="24"/>
      <c r="D21" s="23"/>
      <c r="E21" s="23"/>
      <c r="F21" s="23"/>
      <c r="H21" s="23"/>
      <c r="I21" s="24"/>
      <c r="J21" s="23"/>
      <c r="K21" s="14"/>
    </row>
    <row r="22" spans="1:11" s="25" customFormat="1" ht="18.75" customHeight="1">
      <c r="A22" s="23"/>
      <c r="B22" s="23"/>
      <c r="C22" s="24"/>
      <c r="D22" s="23"/>
      <c r="E22" s="23"/>
      <c r="F22" s="23"/>
      <c r="H22" s="23"/>
      <c r="I22" s="24"/>
      <c r="J22" s="23"/>
      <c r="K22" s="14"/>
    </row>
    <row r="23" spans="1:11" s="25" customFormat="1" ht="15">
      <c r="A23" s="23"/>
      <c r="B23" s="23"/>
      <c r="C23" s="24"/>
      <c r="D23" s="23"/>
      <c r="E23" s="23"/>
      <c r="F23" s="23"/>
      <c r="H23" s="23"/>
      <c r="I23" s="24"/>
      <c r="J23" s="23"/>
      <c r="K23" s="14"/>
    </row>
    <row r="24" spans="1:11" s="25" customFormat="1" ht="15">
      <c r="A24" s="23"/>
      <c r="B24" s="23"/>
      <c r="C24" s="24"/>
      <c r="D24" s="23"/>
      <c r="E24" s="23"/>
      <c r="F24" s="23"/>
      <c r="H24" s="23"/>
      <c r="I24" s="24"/>
      <c r="J24" s="23"/>
      <c r="K24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75" r:id="rId1"/>
  <rowBreaks count="1" manualBreakCount="1">
    <brk id="13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F12" sqref="F12"/>
      <selection pane="bottomLeft" activeCell="A5" sqref="A5:K5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25" hidden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60"/>
    </row>
    <row r="4" spans="1:11" ht="17.25" hidden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7.25">
      <c r="A5" s="56" t="s">
        <v>39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7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60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8" t="s">
        <v>9</v>
      </c>
      <c r="G7" s="59"/>
      <c r="H7" s="58" t="s">
        <v>10</v>
      </c>
      <c r="I7" s="59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27"/>
      <c r="E8" s="9"/>
      <c r="F8" s="36"/>
      <c r="G8" s="38"/>
      <c r="H8" s="36"/>
      <c r="I8" s="38"/>
      <c r="J8" s="9"/>
      <c r="K8" s="16"/>
    </row>
    <row r="9" spans="1:11" s="8" customFormat="1" ht="72" customHeight="1">
      <c r="A9" s="9"/>
      <c r="B9" s="39"/>
      <c r="C9" s="11"/>
      <c r="D9" s="30"/>
      <c r="E9" s="9"/>
      <c r="F9" s="10"/>
      <c r="G9" s="37"/>
      <c r="H9" s="10"/>
      <c r="I9" s="11"/>
      <c r="J9" s="21"/>
      <c r="K9" s="15"/>
    </row>
    <row r="10" spans="9:11" ht="21" customHeight="1">
      <c r="I10" s="17">
        <f>SUM(I8:I9)</f>
        <v>0</v>
      </c>
      <c r="K10" s="34"/>
    </row>
    <row r="11" ht="14.25">
      <c r="K11" s="3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110" zoomScaleNormal="110" zoomScaleSheetLayoutView="110" zoomScalePageLayoutView="0" workbookViewId="0" topLeftCell="B5">
      <pane ySplit="1" topLeftCell="A6" activePane="bottomLeft" state="frozen"/>
      <selection pane="topLeft" activeCell="I9" sqref="I9"/>
      <selection pane="bottomLeft" activeCell="I9" sqref="I9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5.421875" style="0" customWidth="1"/>
    <col min="7" max="7" width="11.421875" style="0" customWidth="1"/>
    <col min="8" max="8" width="22.8515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25" hidden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60"/>
    </row>
    <row r="4" spans="1:11" ht="17.25" hidden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7.2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7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51.75" customHeight="1">
      <c r="A7" s="5" t="s">
        <v>4</v>
      </c>
      <c r="B7" s="5" t="s">
        <v>5</v>
      </c>
      <c r="C7" s="52" t="s">
        <v>6</v>
      </c>
      <c r="D7" s="7" t="s">
        <v>7</v>
      </c>
      <c r="E7" s="5" t="s">
        <v>8</v>
      </c>
      <c r="F7" s="58" t="s">
        <v>9</v>
      </c>
      <c r="G7" s="59"/>
      <c r="H7" s="58" t="s">
        <v>10</v>
      </c>
      <c r="I7" s="59"/>
      <c r="J7" s="5" t="s">
        <v>11</v>
      </c>
      <c r="K7" s="5" t="s">
        <v>12</v>
      </c>
    </row>
    <row r="8" spans="1:11" ht="87" customHeight="1">
      <c r="A8" s="19">
        <v>1</v>
      </c>
      <c r="B8" s="18" t="s">
        <v>18</v>
      </c>
      <c r="C8" s="48">
        <f>D8/107*100</f>
        <v>17939627.102803737</v>
      </c>
      <c r="D8" s="48">
        <v>19195401</v>
      </c>
      <c r="E8" s="19" t="s">
        <v>14</v>
      </c>
      <c r="F8" s="41" t="s">
        <v>23</v>
      </c>
      <c r="G8" s="44" t="s">
        <v>24</v>
      </c>
      <c r="H8" s="41" t="s">
        <v>22</v>
      </c>
      <c r="I8" s="48">
        <v>13751879</v>
      </c>
      <c r="J8" s="21" t="s">
        <v>15</v>
      </c>
      <c r="K8" s="50" t="s">
        <v>20</v>
      </c>
    </row>
    <row r="9" spans="1:11" ht="92.25" customHeight="1">
      <c r="A9" s="19">
        <v>3</v>
      </c>
      <c r="B9" s="18" t="s">
        <v>42</v>
      </c>
      <c r="C9" s="49" t="s">
        <v>43</v>
      </c>
      <c r="D9" s="48" t="s">
        <v>43</v>
      </c>
      <c r="E9" s="19" t="s">
        <v>14</v>
      </c>
      <c r="F9" s="41" t="s">
        <v>45</v>
      </c>
      <c r="G9" s="44" t="s">
        <v>46</v>
      </c>
      <c r="H9" s="41" t="s">
        <v>19</v>
      </c>
      <c r="I9" s="48">
        <v>5973823</v>
      </c>
      <c r="J9" s="21" t="s">
        <v>15</v>
      </c>
      <c r="K9" s="50" t="s">
        <v>25</v>
      </c>
    </row>
    <row r="10" spans="1:11" s="42" customFormat="1" ht="138" customHeight="1">
      <c r="A10" s="40">
        <v>3</v>
      </c>
      <c r="B10" s="18" t="s">
        <v>27</v>
      </c>
      <c r="C10" s="48">
        <f>D10/107*100</f>
        <v>4613610.280373831</v>
      </c>
      <c r="D10" s="48">
        <v>4936563</v>
      </c>
      <c r="E10" s="19" t="s">
        <v>14</v>
      </c>
      <c r="F10" s="20" t="s">
        <v>29</v>
      </c>
      <c r="G10" s="53" t="s">
        <v>30</v>
      </c>
      <c r="H10" s="20" t="s">
        <v>28</v>
      </c>
      <c r="I10" s="48">
        <v>3461797</v>
      </c>
      <c r="J10" s="21" t="s">
        <v>15</v>
      </c>
      <c r="K10" s="50" t="s">
        <v>26</v>
      </c>
    </row>
    <row r="11" spans="1:11" s="42" customFormat="1" ht="85.5" customHeight="1">
      <c r="A11" s="19">
        <v>4</v>
      </c>
      <c r="B11" s="18" t="s">
        <v>32</v>
      </c>
      <c r="C11" s="48">
        <f>D11/107*100</f>
        <v>4670486.91588785</v>
      </c>
      <c r="D11" s="48">
        <v>4997421</v>
      </c>
      <c r="E11" s="19" t="s">
        <v>14</v>
      </c>
      <c r="F11" s="20" t="s">
        <v>34</v>
      </c>
      <c r="G11" s="37" t="s">
        <v>35</v>
      </c>
      <c r="H11" s="20" t="s">
        <v>33</v>
      </c>
      <c r="I11" s="48">
        <v>3800000</v>
      </c>
      <c r="J11" s="21" t="s">
        <v>15</v>
      </c>
      <c r="K11" s="50" t="s">
        <v>31</v>
      </c>
    </row>
    <row r="12" spans="1:11" ht="99.75" customHeight="1">
      <c r="A12" s="19">
        <v>5</v>
      </c>
      <c r="B12" s="18" t="s">
        <v>47</v>
      </c>
      <c r="C12" s="48">
        <f>D12/107*100</f>
        <v>560739</v>
      </c>
      <c r="D12" s="31">
        <v>599990.73</v>
      </c>
      <c r="E12" s="19" t="s">
        <v>14</v>
      </c>
      <c r="F12" s="20" t="s">
        <v>48</v>
      </c>
      <c r="G12" s="43" t="s">
        <v>49</v>
      </c>
      <c r="H12" s="20" t="s">
        <v>19</v>
      </c>
      <c r="I12" s="48">
        <v>539000</v>
      </c>
      <c r="J12" s="21" t="s">
        <v>15</v>
      </c>
      <c r="K12" s="50" t="s">
        <v>50</v>
      </c>
    </row>
    <row r="13" spans="2:11" ht="18.75">
      <c r="B13" s="33"/>
      <c r="I13" s="17">
        <f>SUM(I8:I12)</f>
        <v>27526499</v>
      </c>
      <c r="K13" s="34"/>
    </row>
    <row r="14" ht="32.25" customHeight="1">
      <c r="I14" s="32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2024-01-04T03:06:13Z</cp:lastPrinted>
  <dcterms:created xsi:type="dcterms:W3CDTF">2015-08-04T07:58:44Z</dcterms:created>
  <dcterms:modified xsi:type="dcterms:W3CDTF">2024-01-09T07:32:13Z</dcterms:modified>
  <cp:category/>
  <cp:version/>
  <cp:contentType/>
  <cp:contentStatus/>
</cp:coreProperties>
</file>