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/>
  <mc:AlternateContent xmlns:mc="http://schemas.openxmlformats.org/markup-compatibility/2006">
    <mc:Choice Requires="x15">
      <x15ac:absPath xmlns:x15ac="http://schemas.microsoft.com/office/spreadsheetml/2010/11/ac" url="C:\Users\00103287\Desktop\สขร.1ก.พ.67\"/>
    </mc:Choice>
  </mc:AlternateContent>
  <xr:revisionPtr revIDLastSave="0" documentId="8_{F992DC51-A3F1-4526-BA6D-9A0BFEFD8DA3}" xr6:coauthVersionLast="36" xr6:coauthVersionMax="36" xr10:uidLastSave="{00000000-0000-0000-0000-000000000000}"/>
  <bookViews>
    <workbookView xWindow="0" yWindow="0" windowWidth="28770" windowHeight="12195" xr2:uid="{00000000-000D-0000-FFFF-FFFF00000000}"/>
  </bookViews>
  <sheets>
    <sheet name="กพ65" sheetId="1" r:id="rId1"/>
  </sheets>
  <definedNames>
    <definedName name="_xlnm.Print_Area" localSheetId="0">กพ65!$A$1:$L$28</definedName>
    <definedName name="_xlnm.Print_Titles" localSheetId="0">กพ65!$4:$5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H25" i="1"/>
  <c r="H24" i="1"/>
  <c r="H22" i="1"/>
  <c r="H20" i="1" l="1"/>
  <c r="H19" i="1"/>
  <c r="H18" i="1"/>
  <c r="H14" i="1" l="1"/>
  <c r="H12" i="1"/>
  <c r="H10" i="1"/>
  <c r="H8" i="1"/>
  <c r="H13" i="1" l="1"/>
  <c r="H26" i="1" l="1"/>
  <c r="H23" i="1"/>
  <c r="H21" i="1"/>
  <c r="I17" i="1"/>
  <c r="I28" i="1" s="1"/>
  <c r="H17" i="1"/>
  <c r="H9" i="1"/>
  <c r="H11" i="1"/>
  <c r="H15" i="1"/>
  <c r="H16" i="1"/>
  <c r="H27" i="1"/>
  <c r="H7" i="1"/>
</calcChain>
</file>

<file path=xl/sharedStrings.xml><?xml version="1.0" encoding="utf-8"?>
<sst xmlns="http://schemas.openxmlformats.org/spreadsheetml/2006/main" count="104" uniqueCount="45">
  <si>
    <t>ฝ่ายควบคุมการส่งและจ่ายน้ำ</t>
  </si>
  <si>
    <t>ลำดับที่</t>
  </si>
  <si>
    <t>งานที่จัดซื้อ/จัดจ้าง</t>
  </si>
  <si>
    <t>วงเงินงบประมาณ
ที่จะซื้อหรือจ้าง
(ไม่รวมภาษี)</t>
  </si>
  <si>
    <t>ราคากลาง
(รวมภาษี)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</si>
  <si>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</si>
  <si>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</si>
  <si>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</si>
  <si>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</si>
  <si>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</si>
  <si>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</si>
  <si>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</t>
  </si>
  <si>
    <t>ผู้ได้รับการคัดเลือก</t>
  </si>
  <si>
    <t>ราคาที่ตกลงซื้อ/จ้าง
(รวมภาษี)</t>
  </si>
  <si>
    <t>วิธีเฉพาะเจาะจง</t>
  </si>
  <si>
    <t>บจก.ก้าวหน้าโซลูชั่น</t>
  </si>
  <si>
    <t>ราคาเหมาะสม</t>
  </si>
  <si>
    <t>บจก.พีแอลดี เทิฟแอนด์แลนด์สเคป</t>
  </si>
  <si>
    <t>หจก.ฟินิคซ์ ไดมอนด์</t>
  </si>
  <si>
    <t>ซื้อวัสดุก่อสร้าง จำนวน 1 รายการ</t>
  </si>
  <si>
    <t>ซื้อวัสดุอุปกรณ์สำหรับยานพาหนะ จำนวน 5 รายการ</t>
  </si>
  <si>
    <t>ซื้อวัสดุสำหรับซ่อมท่อประธาน จำนวน 1 รายการ</t>
  </si>
  <si>
    <t>ซื้อวัสดุอุปกรณ์ จำนวน 2 รายการ</t>
  </si>
  <si>
    <t>สรุปผลการดำเนินการจัดซื้อจัดจ้าง ประจำเดือนกุมภาพันธ์ 2567</t>
  </si>
  <si>
    <t xml:space="preserve"> วันที่ 29 เดือน  กุมภาพันธ์ พ.ศ.2567</t>
  </si>
  <si>
    <t>งานซ่อมกล้องโทรทัศน์วงจรปิด (CCTV) พร้อมอุปกรณ์ เลขครุภัณฑ์ 5100014047</t>
  </si>
  <si>
    <t>บจก.ช.ปภา</t>
  </si>
  <si>
    <t>ซื้อวัสดุอุปกรณ์สำหรับซ่อมท่อประธาน 2 รายการ</t>
  </si>
  <si>
    <t>บจก.เอส.ซี.อี.2001</t>
  </si>
  <si>
    <t>จ้างรถเทรลเลอร์-โลวเบด จำนวน 2 รายการ</t>
  </si>
  <si>
    <t>จ้างซ่อมเครื่องกำเนิดไฟฟ้า ครุภัรฑ์ 5000132265</t>
  </si>
  <si>
    <t>ซื้อวัสดุอุปกรณ์สำหรับซ่อมท่อประธาน 1 รายการ</t>
  </si>
  <si>
    <t>ซื้อวัสดุก่อสร้าง จำนวน 5 รายการ</t>
  </si>
  <si>
    <t>ซื้ออุปกรณ์อัคคีภัย จำนวน 4 รายการ</t>
  </si>
  <si>
    <t>บจก.เมธาพัฒน์ เทค</t>
  </si>
  <si>
    <t>ซ่อมเครื่องกำเนิดไฟฟ้าดีเซล 200KVA หมายเลขครุภัณฑ์ 5000074655</t>
  </si>
  <si>
    <t>จ้างซ่อมรถบรรทุก 10 ล้อมีเครน ทะเบียน 99-8227</t>
  </si>
  <si>
    <t>บจก.เวล ทู ดู เอ็นจิเนียริ่ง</t>
  </si>
  <si>
    <t>ซื้อวัสดุอุปกรณ์ จำนวน 6 รายการ</t>
  </si>
  <si>
    <t>ซื้อวัสดุสำรองคลัง จำนวน 1 รายการ</t>
  </si>
  <si>
    <t>บจก.วรกร คอร์ปอเรชั่น</t>
  </si>
  <si>
    <t>งานจ้างตรวจสอบสภาพการใช้งานจุดระบายน้ำในระบบท่อประธานพร้อมปรับปรุงข้อมูล App Field Map พื้นที่ภาค 4 และ 5</t>
  </si>
  <si>
    <t>บจก.เอ.พี.ออโต้วิลล์</t>
  </si>
  <si>
    <t>งานสำรวจสภาพการมองเห็นประตูระบายน้ำ (Blow Off) จำนวน 2 รายการ</t>
  </si>
  <si>
    <t>บจก.ทศพลาฤทธิ์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</si>
</sst>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7041E]d\ mmm\ yy"/>
    <numFmt numFmtId="188" formatCode="_-* #,##0.00_-;\-* #,##0.00_-;_-* &quot;-&quot;??_-;_-@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b/>
      <sz val="16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4"/>
      <color theme="1"/>
      <name val="Tahoma"/>
      <family val="2"/>
      <charset val="222"/>
      <scheme val="minor"/>
    </font>
    <font>
      <sz val="16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46">
    <xf numFmtId="0" fontId="0" fillId="0" borderId="0" xfId="0"/>
    <xf numFmtId="0" fontId="5" fillId="0" borderId="0" xfId="0" applyFont="1" applyAlignment="1">
      <alignment vertical="center"/>
    </xf>
    <xf numFmtId="0" fontId="6" fillId="0" borderId="0" xfId="2" applyFont="1" applyBorder="1" applyAlignment="1">
      <alignment vertical="center"/>
    </xf>
    <xf numFmtId="4" fontId="3" fillId="0" borderId="2" xfId="3" applyNumberFormat="1" applyFont="1" applyFill="1" applyBorder="1" applyAlignment="1">
      <alignment horizontal="center" vertical="center"/>
    </xf>
    <xf numFmtId="43" fontId="3" fillId="0" borderId="2" xfId="1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left" vertical="top" wrapText="1"/>
    </xf>
    <xf numFmtId="43" fontId="7" fillId="0" borderId="2" xfId="1" applyNumberFormat="1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/>
    </xf>
    <xf numFmtId="0" fontId="7" fillId="0" borderId="3" xfId="0" applyFont="1" applyFill="1" applyBorder="1" applyAlignment="1">
      <alignment vertical="top" wrapText="1"/>
    </xf>
    <xf numFmtId="43" fontId="7" fillId="0" borderId="2" xfId="1" applyFont="1" applyFill="1" applyBorder="1" applyAlignment="1">
      <alignment vertical="top" wrapText="1"/>
    </xf>
    <xf numFmtId="4" fontId="7" fillId="0" borderId="3" xfId="0" applyNumberFormat="1" applyFont="1" applyFill="1" applyBorder="1" applyAlignment="1">
      <alignment vertical="top" wrapText="1"/>
    </xf>
    <xf numFmtId="1" fontId="7" fillId="0" borderId="2" xfId="0" applyNumberFormat="1" applyFont="1" applyFill="1" applyBorder="1" applyAlignment="1">
      <alignment vertical="top"/>
    </xf>
    <xf numFmtId="187" fontId="7" fillId="0" borderId="3" xfId="0" applyNumberFormat="1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/>
    </xf>
    <xf numFmtId="0" fontId="4" fillId="0" borderId="0" xfId="0" applyFont="1" applyAlignment="1">
      <alignment vertical="center"/>
    </xf>
    <xf numFmtId="0" fontId="4" fillId="0" borderId="2" xfId="0" applyFont="1" applyFill="1" applyBorder="1" applyAlignment="1">
      <alignment horizontal="left" vertical="top" wrapText="1"/>
    </xf>
    <xf numFmtId="188" fontId="7" fillId="0" borderId="2" xfId="0" applyNumberFormat="1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4" fontId="7" fillId="0" borderId="2" xfId="0" applyNumberFormat="1" applyFont="1" applyFill="1" applyBorder="1" applyAlignment="1">
      <alignment vertical="top" wrapText="1"/>
    </xf>
    <xf numFmtId="1" fontId="7" fillId="0" borderId="2" xfId="0" applyNumberFormat="1" applyFont="1" applyFill="1" applyBorder="1" applyAlignment="1">
      <alignment vertical="top" wrapText="1"/>
    </xf>
    <xf numFmtId="0" fontId="7" fillId="0" borderId="2" xfId="0" applyFont="1" applyFill="1" applyBorder="1" applyAlignment="1">
      <alignment horizontal="left" vertical="top" wrapText="1"/>
    </xf>
    <xf numFmtId="188" fontId="7" fillId="0" borderId="2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/>
    </xf>
    <xf numFmtId="4" fontId="7" fillId="0" borderId="2" xfId="0" applyNumberFormat="1" applyFont="1" applyFill="1" applyBorder="1" applyAlignment="1">
      <alignment horizontal="center" vertical="top" wrapText="1"/>
    </xf>
    <xf numFmtId="1" fontId="7" fillId="0" borderId="2" xfId="0" applyNumberFormat="1" applyFont="1" applyFill="1" applyBorder="1" applyAlignment="1">
      <alignment horizontal="center" vertical="top" wrapText="1"/>
    </xf>
    <xf numFmtId="0" fontId="8" fillId="0" borderId="0" xfId="0" applyFont="1" applyAlignment="1">
      <alignment vertical="top"/>
    </xf>
    <xf numFmtId="0" fontId="9" fillId="0" borderId="0" xfId="0" applyFont="1" applyFill="1" applyBorder="1" applyAlignment="1">
      <alignment vertical="center"/>
    </xf>
    <xf numFmtId="43" fontId="7" fillId="0" borderId="2" xfId="1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 wrapText="1"/>
    </xf>
    <xf numFmtId="0" fontId="8" fillId="0" borderId="0" xfId="0" applyFont="1"/>
    <xf numFmtId="4" fontId="4" fillId="0" borderId="4" xfId="0" applyNumberFormat="1" applyFont="1" applyBorder="1"/>
    <xf numFmtId="43" fontId="8" fillId="0" borderId="0" xfId="0" applyNumberFormat="1" applyFont="1"/>
    <xf numFmtId="43" fontId="7" fillId="0" borderId="2" xfId="1" applyNumberFormat="1" applyFont="1" applyFill="1" applyBorder="1" applyAlignment="1">
      <alignment horizontal="center" vertical="top" wrapText="1"/>
    </xf>
    <xf numFmtId="4" fontId="7" fillId="0" borderId="2" xfId="3" applyNumberFormat="1" applyFont="1" applyFill="1" applyBorder="1" applyAlignment="1">
      <alignment horizontal="center" vertical="top"/>
    </xf>
    <xf numFmtId="0" fontId="7" fillId="0" borderId="2" xfId="2" applyFont="1" applyFill="1" applyBorder="1" applyAlignment="1">
      <alignment horizontal="center" vertical="top" wrapText="1"/>
    </xf>
    <xf numFmtId="1" fontId="7" fillId="0" borderId="2" xfId="0" applyNumberFormat="1" applyFont="1" applyFill="1" applyBorder="1" applyAlignment="1">
      <alignment horizontal="center" vertical="top"/>
    </xf>
    <xf numFmtId="0" fontId="7" fillId="0" borderId="0" xfId="0" applyFont="1" applyFill="1" applyBorder="1" applyAlignment="1">
      <alignment vertical="top"/>
    </xf>
    <xf numFmtId="43" fontId="7" fillId="0" borderId="2" xfId="1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vertical="top"/>
    </xf>
    <xf numFmtId="0" fontId="3" fillId="0" borderId="2" xfId="3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2" xfId="3" applyFont="1" applyFill="1" applyBorder="1" applyAlignment="1">
      <alignment horizontal="center" vertical="center"/>
    </xf>
    <xf numFmtId="4" fontId="3" fillId="0" borderId="2" xfId="3" applyNumberFormat="1" applyFont="1" applyFill="1" applyBorder="1" applyAlignment="1">
      <alignment horizontal="center" vertical="center"/>
    </xf>
    <xf numFmtId="4" fontId="3" fillId="0" borderId="2" xfId="3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1095375</xdr:colOff>
      <xdr:row>0</xdr:row>
      <xdr:rowOff>123825</xdr:rowOff>
    </xdr:from>
    <xdr:ext cx="1595438" cy="54292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858750" y="123825"/>
          <a:ext cx="1595438" cy="542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20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แบบ สขร.1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</sheetPr>
  <dimension ref="A1:M29"/>
  <sheetViews>
    <sheetView tabSelected="1" topLeftCell="A22" zoomScale="80" zoomScaleNormal="80" workbookViewId="0">
      <selection activeCell="I28" sqref="I28"/>
    </sheetView>
  </sheetViews>
  <sheetFormatPr defaultColWidth="8.75" defaultRowHeight="18" x14ac:dyDescent="0.25"/>
  <cols>
    <col min="1" max="1" width="6.375" style="30" customWidth="1"/>
    <col min="2" max="2" width="39.25" style="30" customWidth="1"/>
    <col min="3" max="3" width="13.875" style="30" customWidth="1"/>
    <col min="4" max="4" width="13.125" style="30" customWidth="1"/>
    <col min="5" max="5" width="12.25" style="30" customWidth="1"/>
    <col min="6" max="6" width="23.125" style="30" customWidth="1"/>
    <col min="7" max="7" width="13.25" style="30" customWidth="1"/>
    <col min="8" max="8" width="23.25" style="30" customWidth="1"/>
    <col min="9" max="9" width="13.625" style="30" customWidth="1"/>
    <col min="10" max="10" width="14.5" style="30" customWidth="1"/>
    <col min="11" max="11" width="12.875" style="30" customWidth="1"/>
    <col min="12" max="12" width="10.75" style="30" customWidth="1"/>
    <col min="13" max="13" width="8.75" style="30"/>
    <col min="14" max="14" width="18" style="30" bestFit="1" customWidth="1"/>
    <col min="15" max="16384" width="8.75" style="30"/>
  </cols>
  <sheetData>
    <row r="1" spans="1:13" s="1" customFormat="1" ht="21" x14ac:dyDescent="0.2">
      <c r="A1" s="41" t="s">
        <v>23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3" s="1" customFormat="1" ht="21" x14ac:dyDescent="0.2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2"/>
    </row>
    <row r="3" spans="1:13" s="1" customFormat="1" ht="20.25" customHeight="1" x14ac:dyDescent="0.2">
      <c r="A3" s="42" t="s">
        <v>24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13" s="1" customFormat="1" ht="36.6" customHeight="1" x14ac:dyDescent="0.2">
      <c r="A4" s="43" t="s">
        <v>1</v>
      </c>
      <c r="B4" s="43" t="s">
        <v>2</v>
      </c>
      <c r="C4" s="40" t="s">
        <v>3</v>
      </c>
      <c r="D4" s="40" t="s">
        <v>4</v>
      </c>
      <c r="E4" s="44" t="s">
        <v>5</v>
      </c>
      <c r="F4" s="45" t="s">
        <v>6</v>
      </c>
      <c r="G4" s="45"/>
      <c r="H4" s="40" t="s">
        <v>7</v>
      </c>
      <c r="I4" s="40"/>
      <c r="J4" s="40" t="s">
        <v>8</v>
      </c>
      <c r="K4" s="40" t="s">
        <v>9</v>
      </c>
      <c r="L4" s="40"/>
    </row>
    <row r="5" spans="1:13" s="1" customFormat="1" ht="63" x14ac:dyDescent="0.2">
      <c r="A5" s="43"/>
      <c r="B5" s="43"/>
      <c r="C5" s="40"/>
      <c r="D5" s="40"/>
      <c r="E5" s="44"/>
      <c r="F5" s="3" t="s">
        <v>10</v>
      </c>
      <c r="G5" s="4" t="s">
        <v>11</v>
      </c>
      <c r="H5" s="4" t="s">
        <v>12</v>
      </c>
      <c r="I5" s="4" t="s">
        <v>13</v>
      </c>
      <c r="J5" s="40"/>
      <c r="K5" s="40"/>
      <c r="L5" s="40"/>
    </row>
    <row r="6" spans="1:13" s="27" customFormat="1" ht="47.25" customHeight="1" x14ac:dyDescent="0.2">
      <c r="A6" s="5">
        <v>1</v>
      </c>
      <c r="B6" s="29" t="s">
        <v>39</v>
      </c>
      <c r="C6" s="33">
        <v>63130</v>
      </c>
      <c r="D6" s="33">
        <v>63130</v>
      </c>
      <c r="E6" s="34" t="s">
        <v>14</v>
      </c>
      <c r="F6" s="28" t="s">
        <v>44</v>
      </c>
      <c r="G6" s="38">
        <v>63130</v>
      </c>
      <c r="H6" s="9" t="str">
        <f t="shared" ref="H6" si="0">F6</f>
        <v>บจก.ทศพลาฤทธิ์</v>
      </c>
      <c r="I6" s="33">
        <v>63130</v>
      </c>
      <c r="J6" s="35" t="s">
        <v>16</v>
      </c>
      <c r="K6" s="36">
        <v>3300063397</v>
      </c>
      <c r="L6" s="13">
        <v>45321</v>
      </c>
    </row>
    <row r="7" spans="1:13" s="15" customFormat="1" ht="42" x14ac:dyDescent="0.2">
      <c r="A7" s="5">
        <v>2</v>
      </c>
      <c r="B7" s="6" t="s">
        <v>25</v>
      </c>
      <c r="C7" s="7">
        <v>16050</v>
      </c>
      <c r="D7" s="7">
        <v>16050</v>
      </c>
      <c r="E7" s="8" t="s">
        <v>14</v>
      </c>
      <c r="F7" s="9" t="s">
        <v>26</v>
      </c>
      <c r="G7" s="10">
        <v>16050</v>
      </c>
      <c r="H7" s="9" t="str">
        <f>F7</f>
        <v>บจก.ช.ปภา</v>
      </c>
      <c r="I7" s="11">
        <v>16050</v>
      </c>
      <c r="J7" s="11" t="s">
        <v>16</v>
      </c>
      <c r="K7" s="12">
        <v>3300063398</v>
      </c>
      <c r="L7" s="13">
        <v>45327</v>
      </c>
    </row>
    <row r="8" spans="1:13" s="39" customFormat="1" ht="47.25" customHeight="1" x14ac:dyDescent="0.2">
      <c r="A8" s="5">
        <v>3</v>
      </c>
      <c r="B8" s="29" t="s">
        <v>27</v>
      </c>
      <c r="C8" s="33">
        <v>487920</v>
      </c>
      <c r="D8" s="33">
        <v>487920</v>
      </c>
      <c r="E8" s="34" t="s">
        <v>14</v>
      </c>
      <c r="F8" s="28" t="s">
        <v>28</v>
      </c>
      <c r="G8" s="38">
        <v>487920</v>
      </c>
      <c r="H8" s="9" t="str">
        <f t="shared" ref="H8" si="1">F8</f>
        <v>บจก.เอส.ซี.อี.2001</v>
      </c>
      <c r="I8" s="33">
        <v>487920</v>
      </c>
      <c r="J8" s="35" t="s">
        <v>16</v>
      </c>
      <c r="K8" s="36">
        <v>3300063413</v>
      </c>
      <c r="L8" s="13">
        <v>45329</v>
      </c>
    </row>
    <row r="9" spans="1:13" customFormat="1" ht="52.5" customHeight="1" x14ac:dyDescent="0.2">
      <c r="A9" s="5">
        <v>4</v>
      </c>
      <c r="B9" s="16" t="s">
        <v>29</v>
      </c>
      <c r="C9" s="17">
        <v>89880</v>
      </c>
      <c r="D9" s="17">
        <v>89880</v>
      </c>
      <c r="E9" s="14" t="s">
        <v>14</v>
      </c>
      <c r="F9" s="18" t="s">
        <v>15</v>
      </c>
      <c r="G9" s="17">
        <v>89880</v>
      </c>
      <c r="H9" s="9" t="str">
        <f>F9</f>
        <v>บจก.ก้าวหน้าโซลูชั่น</v>
      </c>
      <c r="I9" s="17">
        <v>89880</v>
      </c>
      <c r="J9" s="19" t="s">
        <v>16</v>
      </c>
      <c r="K9" s="20">
        <v>3300063461</v>
      </c>
      <c r="L9" s="13">
        <v>45329</v>
      </c>
    </row>
    <row r="10" spans="1:13" s="26" customFormat="1" ht="49.5" customHeight="1" x14ac:dyDescent="0.2">
      <c r="A10" s="5">
        <v>5</v>
      </c>
      <c r="B10" s="21" t="s">
        <v>19</v>
      </c>
      <c r="C10" s="22">
        <v>12198</v>
      </c>
      <c r="D10" s="22">
        <v>12198</v>
      </c>
      <c r="E10" s="23" t="s">
        <v>14</v>
      </c>
      <c r="F10" s="18" t="s">
        <v>15</v>
      </c>
      <c r="G10" s="22">
        <v>12198</v>
      </c>
      <c r="H10" s="9" t="str">
        <f t="shared" ref="H10" si="2">F10</f>
        <v>บจก.ก้าวหน้าโซลูชั่น</v>
      </c>
      <c r="I10" s="22">
        <v>12198</v>
      </c>
      <c r="J10" s="24" t="s">
        <v>16</v>
      </c>
      <c r="K10" s="25">
        <v>3300063437</v>
      </c>
      <c r="L10" s="13">
        <v>45329</v>
      </c>
    </row>
    <row r="11" spans="1:13" s="26" customFormat="1" ht="27.75" customHeight="1" x14ac:dyDescent="0.2">
      <c r="A11" s="5">
        <v>6</v>
      </c>
      <c r="B11" s="21" t="s">
        <v>30</v>
      </c>
      <c r="C11" s="22">
        <v>26375.5</v>
      </c>
      <c r="D11" s="22">
        <v>26375.5</v>
      </c>
      <c r="E11" s="23" t="s">
        <v>14</v>
      </c>
      <c r="F11" s="28" t="s">
        <v>18</v>
      </c>
      <c r="G11" s="22">
        <v>26375.5</v>
      </c>
      <c r="H11" s="9" t="str">
        <f t="shared" ref="H11:H27" si="3">F11</f>
        <v>หจก.ฟินิคซ์ ไดมอนด์</v>
      </c>
      <c r="I11" s="22">
        <v>26375.5</v>
      </c>
      <c r="J11" s="24" t="s">
        <v>16</v>
      </c>
      <c r="K11" s="25">
        <v>3300063278</v>
      </c>
      <c r="L11" s="13">
        <v>45330</v>
      </c>
    </row>
    <row r="12" spans="1:13" s="27" customFormat="1" ht="47.25" customHeight="1" x14ac:dyDescent="0.2">
      <c r="A12" s="5">
        <v>7</v>
      </c>
      <c r="B12" s="29" t="s">
        <v>27</v>
      </c>
      <c r="C12" s="33">
        <v>87205</v>
      </c>
      <c r="D12" s="33">
        <v>87205</v>
      </c>
      <c r="E12" s="34" t="s">
        <v>14</v>
      </c>
      <c r="F12" s="28" t="s">
        <v>18</v>
      </c>
      <c r="G12" s="38">
        <v>87205</v>
      </c>
      <c r="H12" s="9" t="str">
        <f t="shared" ref="H12" si="4">F12</f>
        <v>หจก.ฟินิคซ์ ไดมอนด์</v>
      </c>
      <c r="I12" s="33">
        <v>87205</v>
      </c>
      <c r="J12" s="35" t="s">
        <v>16</v>
      </c>
      <c r="K12" s="36">
        <v>3300063365</v>
      </c>
      <c r="L12" s="13">
        <v>45330</v>
      </c>
    </row>
    <row r="13" spans="1:13" s="26" customFormat="1" ht="49.5" customHeight="1" x14ac:dyDescent="0.2">
      <c r="A13" s="5">
        <v>8</v>
      </c>
      <c r="B13" s="29" t="s">
        <v>31</v>
      </c>
      <c r="C13" s="22">
        <v>77754.759999999995</v>
      </c>
      <c r="D13" s="22">
        <v>77754.759999999995</v>
      </c>
      <c r="E13" s="23" t="s">
        <v>14</v>
      </c>
      <c r="F13" s="28" t="s">
        <v>15</v>
      </c>
      <c r="G13" s="22">
        <v>77754.759999999995</v>
      </c>
      <c r="H13" s="9" t="str">
        <f t="shared" ref="H13:H14" si="5">F13</f>
        <v>บจก.ก้าวหน้าโซลูชั่น</v>
      </c>
      <c r="I13" s="22">
        <v>77754.759999999995</v>
      </c>
      <c r="J13" s="24" t="s">
        <v>16</v>
      </c>
      <c r="K13" s="25">
        <v>3300063579</v>
      </c>
      <c r="L13" s="13">
        <v>45336</v>
      </c>
    </row>
    <row r="14" spans="1:13" s="26" customFormat="1" ht="49.5" customHeight="1" x14ac:dyDescent="0.2">
      <c r="A14" s="5">
        <v>9</v>
      </c>
      <c r="B14" s="21" t="s">
        <v>32</v>
      </c>
      <c r="C14" s="22">
        <v>19795</v>
      </c>
      <c r="D14" s="22">
        <v>19795</v>
      </c>
      <c r="E14" s="23" t="s">
        <v>14</v>
      </c>
      <c r="F14" s="18" t="s">
        <v>15</v>
      </c>
      <c r="G14" s="22">
        <v>19795</v>
      </c>
      <c r="H14" s="9" t="str">
        <f t="shared" si="5"/>
        <v>บจก.ก้าวหน้าโซลูชั่น</v>
      </c>
      <c r="I14" s="22">
        <v>19795</v>
      </c>
      <c r="J14" s="24" t="s">
        <v>16</v>
      </c>
      <c r="K14" s="25">
        <v>3300063576</v>
      </c>
      <c r="L14" s="13">
        <v>45336</v>
      </c>
    </row>
    <row r="15" spans="1:13" s="37" customFormat="1" ht="71.25" customHeight="1" x14ac:dyDescent="0.2">
      <c r="A15" s="5">
        <v>10</v>
      </c>
      <c r="B15" s="6" t="s">
        <v>33</v>
      </c>
      <c r="C15" s="33">
        <v>34347</v>
      </c>
      <c r="D15" s="33">
        <v>34347</v>
      </c>
      <c r="E15" s="34" t="s">
        <v>14</v>
      </c>
      <c r="F15" s="28" t="s">
        <v>34</v>
      </c>
      <c r="G15" s="33">
        <v>34347</v>
      </c>
      <c r="H15" s="9" t="str">
        <f t="shared" si="3"/>
        <v>บจก.เมธาพัฒน์ เทค</v>
      </c>
      <c r="I15" s="33">
        <v>34347</v>
      </c>
      <c r="J15" s="35" t="s">
        <v>16</v>
      </c>
      <c r="K15" s="36">
        <v>3300063449</v>
      </c>
      <c r="L15" s="13">
        <v>45337</v>
      </c>
    </row>
    <row r="16" spans="1:13" s="39" customFormat="1" ht="47.25" customHeight="1" x14ac:dyDescent="0.2">
      <c r="A16" s="5">
        <v>11</v>
      </c>
      <c r="B16" s="29" t="s">
        <v>35</v>
      </c>
      <c r="C16" s="33">
        <v>98975</v>
      </c>
      <c r="D16" s="33">
        <v>98975</v>
      </c>
      <c r="E16" s="34" t="s">
        <v>14</v>
      </c>
      <c r="F16" s="28" t="s">
        <v>18</v>
      </c>
      <c r="G16" s="38">
        <v>98975</v>
      </c>
      <c r="H16" s="9" t="str">
        <f t="shared" si="3"/>
        <v>หจก.ฟินิคซ์ ไดมอนด์</v>
      </c>
      <c r="I16" s="33">
        <v>98975</v>
      </c>
      <c r="J16" s="35" t="s">
        <v>16</v>
      </c>
      <c r="K16" s="36">
        <v>3300063534</v>
      </c>
      <c r="L16" s="13">
        <v>45337</v>
      </c>
    </row>
    <row r="17" spans="1:12" customFormat="1" ht="52.5" customHeight="1" x14ac:dyDescent="0.2">
      <c r="A17" s="5">
        <v>12</v>
      </c>
      <c r="B17" s="16" t="s">
        <v>36</v>
      </c>
      <c r="C17" s="17">
        <v>96942</v>
      </c>
      <c r="D17" s="17">
        <v>96942</v>
      </c>
      <c r="E17" s="14" t="s">
        <v>14</v>
      </c>
      <c r="F17" s="28" t="s">
        <v>37</v>
      </c>
      <c r="G17" s="17">
        <v>96942</v>
      </c>
      <c r="H17" s="9" t="str">
        <f>F17</f>
        <v>บจก.เวล ทู ดู เอ็นจิเนียริ่ง</v>
      </c>
      <c r="I17" s="17">
        <f>G17</f>
        <v>96942</v>
      </c>
      <c r="J17" s="19" t="s">
        <v>16</v>
      </c>
      <c r="K17" s="20">
        <v>3300063372</v>
      </c>
      <c r="L17" s="13">
        <v>45338</v>
      </c>
    </row>
    <row r="18" spans="1:12" s="26" customFormat="1" ht="49.5" customHeight="1" x14ac:dyDescent="0.2">
      <c r="A18" s="5">
        <v>13</v>
      </c>
      <c r="B18" s="21" t="s">
        <v>38</v>
      </c>
      <c r="C18" s="22">
        <v>12187.3</v>
      </c>
      <c r="D18" s="22">
        <v>12187.3</v>
      </c>
      <c r="E18" s="23" t="s">
        <v>14</v>
      </c>
      <c r="F18" s="28" t="s">
        <v>17</v>
      </c>
      <c r="G18" s="22">
        <v>12187.3</v>
      </c>
      <c r="H18" s="9" t="str">
        <f t="shared" ref="H18" si="6">F18</f>
        <v>บจก.พีแอลดี เทิฟแอนด์แลนด์สเคป</v>
      </c>
      <c r="I18" s="22">
        <v>12187.3</v>
      </c>
      <c r="J18" s="24" t="s">
        <v>16</v>
      </c>
      <c r="K18" s="25">
        <v>3300063458</v>
      </c>
      <c r="L18" s="13">
        <v>45342</v>
      </c>
    </row>
    <row r="19" spans="1:12" s="26" customFormat="1" ht="49.5" customHeight="1" x14ac:dyDescent="0.2">
      <c r="A19" s="5">
        <v>14</v>
      </c>
      <c r="B19" s="21" t="s">
        <v>22</v>
      </c>
      <c r="C19" s="22">
        <v>7597</v>
      </c>
      <c r="D19" s="22">
        <v>7597</v>
      </c>
      <c r="E19" s="23" t="s">
        <v>14</v>
      </c>
      <c r="F19" s="28" t="s">
        <v>17</v>
      </c>
      <c r="G19" s="22">
        <v>7597</v>
      </c>
      <c r="H19" s="9" t="str">
        <f t="shared" ref="H19" si="7">F19</f>
        <v>บจก.พีแอลดี เทิฟแอนด์แลนด์สเคป</v>
      </c>
      <c r="I19" s="22">
        <v>7597</v>
      </c>
      <c r="J19" s="24" t="s">
        <v>16</v>
      </c>
      <c r="K19" s="25">
        <v>3300063436</v>
      </c>
      <c r="L19" s="13">
        <v>45342</v>
      </c>
    </row>
    <row r="20" spans="1:12" s="26" customFormat="1" ht="49.5" customHeight="1" x14ac:dyDescent="0.2">
      <c r="A20" s="5">
        <v>15</v>
      </c>
      <c r="B20" s="21" t="s">
        <v>20</v>
      </c>
      <c r="C20" s="22">
        <v>12200.14</v>
      </c>
      <c r="D20" s="22">
        <v>12200.14</v>
      </c>
      <c r="E20" s="23" t="s">
        <v>14</v>
      </c>
      <c r="F20" s="28" t="s">
        <v>17</v>
      </c>
      <c r="G20" s="22">
        <v>12200.14</v>
      </c>
      <c r="H20" s="9" t="str">
        <f t="shared" ref="H20" si="8">F20</f>
        <v>บจก.พีแอลดี เทิฟแอนด์แลนด์สเคป</v>
      </c>
      <c r="I20" s="22">
        <v>12200.14</v>
      </c>
      <c r="J20" s="24" t="s">
        <v>16</v>
      </c>
      <c r="K20" s="25">
        <v>3300063560</v>
      </c>
      <c r="L20" s="13">
        <v>45342</v>
      </c>
    </row>
    <row r="21" spans="1:12" s="27" customFormat="1" ht="47.25" customHeight="1" x14ac:dyDescent="0.2">
      <c r="A21" s="5">
        <v>16</v>
      </c>
      <c r="B21" s="29" t="s">
        <v>39</v>
      </c>
      <c r="C21" s="33">
        <v>62274</v>
      </c>
      <c r="D21" s="33">
        <v>62274</v>
      </c>
      <c r="E21" s="34" t="s">
        <v>14</v>
      </c>
      <c r="F21" s="28" t="s">
        <v>40</v>
      </c>
      <c r="G21" s="38">
        <v>62274</v>
      </c>
      <c r="H21" s="9" t="str">
        <f t="shared" ref="H21:H22" si="9">F21</f>
        <v>บจก.วรกร คอร์ปอเรชั่น</v>
      </c>
      <c r="I21" s="33">
        <v>62274</v>
      </c>
      <c r="J21" s="35" t="s">
        <v>16</v>
      </c>
      <c r="K21" s="36">
        <v>3300063561</v>
      </c>
      <c r="L21" s="13">
        <v>45343</v>
      </c>
    </row>
    <row r="22" spans="1:12" s="27" customFormat="1" ht="47.25" customHeight="1" x14ac:dyDescent="0.2">
      <c r="A22" s="5">
        <v>17</v>
      </c>
      <c r="B22" s="29" t="s">
        <v>21</v>
      </c>
      <c r="C22" s="33">
        <v>73830</v>
      </c>
      <c r="D22" s="33">
        <v>73830</v>
      </c>
      <c r="E22" s="34" t="s">
        <v>14</v>
      </c>
      <c r="F22" s="28" t="s">
        <v>15</v>
      </c>
      <c r="G22" s="38">
        <v>73830</v>
      </c>
      <c r="H22" s="9" t="str">
        <f t="shared" si="9"/>
        <v>บจก.ก้าวหน้าโซลูชั่น</v>
      </c>
      <c r="I22" s="33">
        <v>73830</v>
      </c>
      <c r="J22" s="35" t="s">
        <v>16</v>
      </c>
      <c r="K22" s="36">
        <v>3300063675</v>
      </c>
      <c r="L22" s="13">
        <v>45344</v>
      </c>
    </row>
    <row r="23" spans="1:12" s="27" customFormat="1" ht="47.25" customHeight="1" x14ac:dyDescent="0.2">
      <c r="A23" s="5">
        <v>18</v>
      </c>
      <c r="B23" s="29" t="s">
        <v>21</v>
      </c>
      <c r="C23" s="33">
        <v>35310</v>
      </c>
      <c r="D23" s="33">
        <v>35310</v>
      </c>
      <c r="E23" s="34" t="s">
        <v>14</v>
      </c>
      <c r="F23" s="28" t="s">
        <v>15</v>
      </c>
      <c r="G23" s="38">
        <v>35310</v>
      </c>
      <c r="H23" s="9" t="str">
        <f t="shared" si="3"/>
        <v>บจก.ก้าวหน้าโซลูชั่น</v>
      </c>
      <c r="I23" s="33">
        <v>35310</v>
      </c>
      <c r="J23" s="35" t="s">
        <v>16</v>
      </c>
      <c r="K23" s="36">
        <v>3300063657</v>
      </c>
      <c r="L23" s="13">
        <v>45344</v>
      </c>
    </row>
    <row r="24" spans="1:12" s="27" customFormat="1" ht="47.25" customHeight="1" x14ac:dyDescent="0.2">
      <c r="A24" s="5">
        <v>19</v>
      </c>
      <c r="B24" s="29" t="s">
        <v>21</v>
      </c>
      <c r="C24" s="33">
        <v>113955</v>
      </c>
      <c r="D24" s="33">
        <v>113955</v>
      </c>
      <c r="E24" s="34" t="s">
        <v>14</v>
      </c>
      <c r="F24" s="28" t="s">
        <v>18</v>
      </c>
      <c r="G24" s="38">
        <v>113955</v>
      </c>
      <c r="H24" s="9" t="str">
        <f t="shared" ref="H24" si="10">F24</f>
        <v>หจก.ฟินิคซ์ ไดมอนด์</v>
      </c>
      <c r="I24" s="33">
        <v>113955</v>
      </c>
      <c r="J24" s="35" t="s">
        <v>16</v>
      </c>
      <c r="K24" s="36">
        <v>3300063648</v>
      </c>
      <c r="L24" s="13">
        <v>45345</v>
      </c>
    </row>
    <row r="25" spans="1:12" s="27" customFormat="1" ht="47.25" customHeight="1" x14ac:dyDescent="0.2">
      <c r="A25" s="5">
        <v>20</v>
      </c>
      <c r="B25" s="29" t="s">
        <v>21</v>
      </c>
      <c r="C25" s="33">
        <v>88810</v>
      </c>
      <c r="D25" s="33">
        <v>88810</v>
      </c>
      <c r="E25" s="34" t="s">
        <v>14</v>
      </c>
      <c r="F25" s="28" t="s">
        <v>18</v>
      </c>
      <c r="G25" s="38">
        <v>88810</v>
      </c>
      <c r="H25" s="9" t="str">
        <f t="shared" ref="H25" si="11">F25</f>
        <v>หจก.ฟินิคซ์ ไดมอนด์</v>
      </c>
      <c r="I25" s="33">
        <v>88810</v>
      </c>
      <c r="J25" s="35" t="s">
        <v>16</v>
      </c>
      <c r="K25" s="36">
        <v>3300063672</v>
      </c>
      <c r="L25" s="13">
        <v>45345</v>
      </c>
    </row>
    <row r="26" spans="1:12" s="27" customFormat="1" ht="72.75" customHeight="1" x14ac:dyDescent="0.2">
      <c r="A26" s="5">
        <v>21</v>
      </c>
      <c r="B26" s="29" t="s">
        <v>41</v>
      </c>
      <c r="C26" s="33">
        <v>500000</v>
      </c>
      <c r="D26" s="33">
        <v>453000</v>
      </c>
      <c r="E26" s="34" t="s">
        <v>14</v>
      </c>
      <c r="F26" s="28" t="s">
        <v>42</v>
      </c>
      <c r="G26" s="33">
        <v>453000</v>
      </c>
      <c r="H26" s="9" t="str">
        <f t="shared" ref="H26" si="12">F26</f>
        <v>บจก.เอ.พี.ออโต้วิลล์</v>
      </c>
      <c r="I26" s="33">
        <v>453000</v>
      </c>
      <c r="J26" s="35" t="s">
        <v>16</v>
      </c>
      <c r="K26" s="36">
        <v>3300063814</v>
      </c>
      <c r="L26" s="13">
        <v>45351</v>
      </c>
    </row>
    <row r="27" spans="1:12" s="27" customFormat="1" ht="51" customHeight="1" x14ac:dyDescent="0.2">
      <c r="A27" s="5">
        <v>22</v>
      </c>
      <c r="B27" s="6" t="s">
        <v>43</v>
      </c>
      <c r="C27" s="33">
        <v>500000</v>
      </c>
      <c r="D27" s="33">
        <v>465000</v>
      </c>
      <c r="E27" s="34" t="s">
        <v>14</v>
      </c>
      <c r="F27" s="28" t="s">
        <v>42</v>
      </c>
      <c r="G27" s="38">
        <v>458500</v>
      </c>
      <c r="H27" s="9" t="str">
        <f t="shared" si="3"/>
        <v>บจก.เอ.พี.ออโต้วิลล์</v>
      </c>
      <c r="I27" s="38">
        <v>458500</v>
      </c>
      <c r="J27" s="35" t="s">
        <v>16</v>
      </c>
      <c r="K27" s="36">
        <v>3300063744</v>
      </c>
      <c r="L27" s="13">
        <v>45351</v>
      </c>
    </row>
    <row r="28" spans="1:12" ht="21.75" thickBot="1" x14ac:dyDescent="0.4">
      <c r="I28" s="31">
        <f>SUM(I6:I27)</f>
        <v>2428235.7000000002</v>
      </c>
    </row>
    <row r="29" spans="1:12" ht="18.75" thickTop="1" x14ac:dyDescent="0.25">
      <c r="C29" s="32"/>
    </row>
  </sheetData>
  <mergeCells count="12">
    <mergeCell ref="J4:J5"/>
    <mergeCell ref="K4:L5"/>
    <mergeCell ref="A1:L1"/>
    <mergeCell ref="A2:L2"/>
    <mergeCell ref="A3:L3"/>
    <mergeCell ref="A4:A5"/>
    <mergeCell ref="B4:B5"/>
    <mergeCell ref="C4:C5"/>
    <mergeCell ref="D4:D5"/>
    <mergeCell ref="E4:E5"/>
    <mergeCell ref="F4:G4"/>
    <mergeCell ref="H4:I4"/>
  </mergeCells>
  <pageMargins left="0.31496062992125984" right="0.11811023622047245" top="0.35433070866141736" bottom="0.35433070866141736" header="0.11811023622047245" footer="0.11811023622047245"/>
  <pageSetup paperSize="9" scale="67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กพ65</vt:lpstr>
      <vt:lpstr>กพ65!Print_Area</vt:lpstr>
      <vt:lpstr>กพ65!Print_Titles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ณิชาภา ขวัญเจริญ</dc:creator>
  <cp:lastModifiedBy>ธีรรัตน์ เรืองโรจน์</cp:lastModifiedBy>
  <cp:lastPrinted>2023-03-03T07:00:19Z</cp:lastPrinted>
  <dcterms:created xsi:type="dcterms:W3CDTF">2022-03-02T06:31:25Z</dcterms:created>
  <dcterms:modified xsi:type="dcterms:W3CDTF">2024-03-13T06:41:24Z</dcterms:modified>
</cp:coreProperties>
</file>