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ก.ย.67\"/>
    </mc:Choice>
  </mc:AlternateContent>
  <xr:revisionPtr revIDLastSave="0" documentId="8_{9CE8D88E-5678-4831-98BF-C0C07E254529}" xr6:coauthVersionLast="36" xr6:coauthVersionMax="36" xr10:uidLastSave="{00000000-0000-0000-0000-000000000000}"/>
  <bookViews>
    <workbookView xWindow="0" yWindow="0" windowWidth="28800" windowHeight="12225" firstSheet="17" activeTab="18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สขร_เม.ย. 67" sheetId="52" r:id="rId14"/>
    <sheet name="สขร_พ.ค. 67" sheetId="53" r:id="rId15"/>
    <sheet name="สขร_มิ.ย. 67" sheetId="54" r:id="rId16"/>
    <sheet name="สขร_ก.ค. 67" sheetId="55" r:id="rId17"/>
    <sheet name="สขร_ส.ค. 67" sheetId="56" r:id="rId18"/>
    <sheet name="สขร_ก.ย. 67" sheetId="57" r:id="rId19"/>
    <sheet name="ตัวอย่างการกรอก สขร. 75%" sheetId="18" r:id="rId20"/>
    <sheet name="เรื่องร้องเรียนจัดซื้อ (ฝสอ.)" sheetId="5" state="hidden" r:id="rId21"/>
  </sheets>
  <definedNames>
    <definedName name="_xlnm.Print_Titles" localSheetId="16">'สขร_ก.ค. 67'!$1:$6</definedName>
    <definedName name="_xlnm.Print_Titles" localSheetId="11">'สขร_ก.พ. 67'!$1:$6</definedName>
    <definedName name="_xlnm.Print_Titles" localSheetId="18">'สขร_ก.ย.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14">'สขร_พ.ค. 67'!$1:$6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5">'สขร_มิ.ย. 67'!$1:$6</definedName>
    <definedName name="_xlnm.Print_Titles" localSheetId="12">'สขร_มี.ค. 67'!$1:$6</definedName>
    <definedName name="_xlnm.Print_Titles" localSheetId="13">'สขร_เม.ย. 67'!$1:$6</definedName>
    <definedName name="_xlnm.Print_Titles" localSheetId="17">'สขร_ส.ค.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7" l="1"/>
  <c r="G7" i="57"/>
  <c r="I7" i="57" s="1"/>
  <c r="G11" i="56"/>
  <c r="H11" i="56"/>
  <c r="D11" i="56"/>
  <c r="H12" i="56"/>
  <c r="G12" i="56"/>
  <c r="I12" i="56" s="1"/>
  <c r="H10" i="56"/>
  <c r="G10" i="56"/>
  <c r="I10" i="56" s="1"/>
  <c r="H9" i="56"/>
  <c r="D9" i="56"/>
  <c r="G9" i="56" s="1"/>
  <c r="I9" i="56" s="1"/>
  <c r="H8" i="56"/>
  <c r="D8" i="56"/>
  <c r="G8" i="56" s="1"/>
  <c r="I8" i="56" s="1"/>
  <c r="H7" i="56"/>
  <c r="D7" i="56"/>
  <c r="G7" i="56" s="1"/>
  <c r="I7" i="56" s="1"/>
  <c r="D9" i="55"/>
  <c r="G9" i="55" s="1"/>
  <c r="I9" i="55" s="1"/>
  <c r="G10" i="55"/>
  <c r="I10" i="55" s="1"/>
  <c r="D10" i="55"/>
  <c r="H9" i="55"/>
  <c r="H10" i="55"/>
  <c r="I11" i="55"/>
  <c r="I12" i="55"/>
  <c r="H12" i="55"/>
  <c r="G12" i="55"/>
  <c r="D12" i="55"/>
  <c r="G11" i="55"/>
  <c r="D11" i="55"/>
  <c r="H11" i="55"/>
  <c r="H8" i="55"/>
  <c r="G8" i="55"/>
  <c r="I8" i="55" s="1"/>
  <c r="D8" i="55"/>
  <c r="H7" i="55"/>
  <c r="D7" i="55"/>
  <c r="G7" i="55" s="1"/>
  <c r="I7" i="55" s="1"/>
  <c r="H8" i="52"/>
  <c r="D7" i="52"/>
  <c r="D8" i="54"/>
  <c r="G8" i="54" s="1"/>
  <c r="I8" i="54" s="1"/>
  <c r="D7" i="54"/>
  <c r="G7" i="54" s="1"/>
  <c r="I7" i="54" s="1"/>
  <c r="H8" i="54"/>
  <c r="H7" i="54"/>
  <c r="D8" i="53"/>
  <c r="D10" i="53"/>
  <c r="G10" i="53" s="1"/>
  <c r="I10" i="53" s="1"/>
  <c r="H10" i="53"/>
  <c r="D11" i="53"/>
  <c r="G11" i="53" s="1"/>
  <c r="I11" i="53" s="1"/>
  <c r="H11" i="53"/>
  <c r="I11" i="56" l="1"/>
  <c r="H9" i="53"/>
  <c r="D9" i="53"/>
  <c r="G9" i="53" s="1"/>
  <c r="I9" i="53" s="1"/>
  <c r="H8" i="53"/>
  <c r="G8" i="53"/>
  <c r="I8" i="53" s="1"/>
  <c r="H7" i="53"/>
  <c r="G7" i="53"/>
  <c r="I7" i="53" s="1"/>
  <c r="H9" i="52"/>
  <c r="D9" i="52"/>
  <c r="G9" i="52" s="1"/>
  <c r="I9" i="52" s="1"/>
  <c r="G8" i="52"/>
  <c r="I8" i="52" s="1"/>
  <c r="H7" i="52"/>
  <c r="G7" i="52"/>
  <c r="I7" i="52" s="1"/>
  <c r="H7" i="5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<sst xmlns="http://schemas.openxmlformats.org/spreadsheetml/2006/main" count="1217" uniqueCount="348">
  <si>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</si>
  <si>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</si>
  <si>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</si>
  <si>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</si>
  <si>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</si>
  <si>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</si>
  <si>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</si>
  <si>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</si>
  <si>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</si>
  <si>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</si>
  <si>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</si>
  <si>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</si>
  <si>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</si>
  <si>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</si>
  <si>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</si>
  <si>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</si>
  <si>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</si>
  <si>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</si>
  <si>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</si>
  <si>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</si>
  <si>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</si>
  <si>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</si>
  <si>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</si>
  <si>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</si>
  <si>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</si>
  <si>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</si>
  <si>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</si>
  <si>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</si>
  <si>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</si>
  <si>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</si>
  <si>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</si>
  <si>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</si>
  <si>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</si>
  <si>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</si>
  <si>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</si>
  <si>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</si>
  <si>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</si>
  <si>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</si>
  <si>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</si>
  <si>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</si>
  <si>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</si>
  <si>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</si>
  <si>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</si>
  <si>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</si>
  <si>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</si>
  <si>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</si>
  <si>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</si>
  <si>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</si>
  <si>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</si>
  <si>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</si>
  <si>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</si>
  <si>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</si>
  <si>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</si>
  <si>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</si>
  <si>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</si>
  <si>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</si>
  <si>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</si>
  <si>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</si>
  <si>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</si>
  <si>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</si>
  <si>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</si>
  <si>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</si>
  <si>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</si>
  <si>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</si>
  <si>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</si>
  <si>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</si>
  <si>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</si>
  <si>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</si>
  <si>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</si>
  <si>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</si>
  <si>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</si>
  <si>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</si>
  <si>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</si>
  <si>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</si>
  <si>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</si>
  <si>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</si>
  <si>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</si>
  <si>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</si>
  <si>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</si>
  <si>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</si>
  <si>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</si>
  <si>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</si>
  <si>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</si>
  <si>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</si>
  <si>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</si>
  <si>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</si>
  <si>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</si>
  <si>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</si>
  <si>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</si>
  <si>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</si>
  <si>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</si>
  <si>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</si>
  <si>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</si>
  <si>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</si>
  <si>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</si>
  <si>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</si>
  <si>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</si>
  <si>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</si>
  <si>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</si>
  <si>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</si>
  <si>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</si>
  <si>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</si>
  <si>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</si>
  <si>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</si>
  <si>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</si>
  <si>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</si>
  <si>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</si>
  <si>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</si>
  <si>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</si>
  <si>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</si>
  <si>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</si>
  <si>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</si>
  <si>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</si>
  <si>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</si>
  <si>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</si>
  <si>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</si>
  <si>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</si>
  <si>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</si>
  <si>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</si>
  <si>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</si>
  <si>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</si>
  <si>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</si>
  <si>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</si>
  <si>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</si>
  <si>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</si>
  <si>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</si>
  <si>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</si>
  <si>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</si>
  <si>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</si>
  <si>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</si>
  <si>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</si>
  <si>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</si>
  <si>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</si>
  <si>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</si>
  <si>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</si>
  <si>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</si>
  <si>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</si>
  <si>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</si>
  <si>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</si>
  <si>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</si>
  <si>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</si>
  <si>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</si>
  <si>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</si>
  <si>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</si>
  <si>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</si>
  <si>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</si>
  <si>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</si>
  <si>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</si>
  <si>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</si>
  <si>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</si>
  <si>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</si>
  <si>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</si>
  <si>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</si>
  <si>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</si>
  <si>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</si>
  <si>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</si>
  <si>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</si>
  <si>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</si>
  <si>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</si>
  <si>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</si>
  <si>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</si>
  <si>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</si>
  <si>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</si>
  <si>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</si>
  <si>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</si>
  <si>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</si>
  <si>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</si>
  <si>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</si>
  <si>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</si>
  <si>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</si>
  <si>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</si>
  <si>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</si>
  <si>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</si>
  <si>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</si>
  <si>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</si>
  <si>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</si>
  <si>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</si>
  <si>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</si>
  <si>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</si>
  <si>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</si>
  <si>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</si>
  <si>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</si>
  <si>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</si>
  <si>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</si>
  <si>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</si>
  <si>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</si>
  <si>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</si>
  <si>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</si>
  <si>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</si>
  <si>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</si>
  <si>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</si>
  <si>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</si>
  <si>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</si>
  <si>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</si>
  <si>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</si>
  <si>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</si>
  <si>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</si>
  <si>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</si>
  <si>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</si>
  <si>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</si>
  <si>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</si>
  <si>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</si>
  <si>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</si>
  <si>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</si>
  <si>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</si>
  <si>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</si>
  <si>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</si>
  <si>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</si>
  <si>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</si>
  <si>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</si>
  <si>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</si>
  <si>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</si>
  <si>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</si>
  <si>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</si>
  <si>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</si>
  <si>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</si>
  <si>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</si>
  <si>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</si>
  <si>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</si>
  <si>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</si>
  <si>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</si>
  <si>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</si>
  <si>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</si>
  <si>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</si>
  <si>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</si>
  <si>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</si>
  <si>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</si>
  <si>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</si>
  <si>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</si>
  <si>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</si>
  <si>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</si>
  <si>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</si>
  <si>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</si>
  <si>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</si>
  <si>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</si>
  <si>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</si>
  <si>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</si>
  <si>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</si>
  <si>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</si>
  <si>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</si>
  <si>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</si>
  <si>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</si>
  <si>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</si>
  <si>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</si>
  <si>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</si>
  <si>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</si>
  <si>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</si>
  <si>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</si>
  <si>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</si>
  <si>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</si>
  <si>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</si>
  <si>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</si>
  <si>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</si>
  <si>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</si>
  <si>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</si>
  <si>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</si>
  <si>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</si>
  <si>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</si>
  <si>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</si>
  <si>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</si>
  <si>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</si>
  <si>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</si>
  <si>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>วันที่ 2 พฤษภาคม 2567</t>
  </si>
  <si>
    <t>PO.3300064265</t>
  </si>
  <si>
    <t>ลว. 9 เมษายน 2567</t>
  </si>
  <si>
    <t>PO.3300064302</t>
  </si>
  <si>
    <t>ลว. 11 เมษายน 2567</t>
  </si>
  <si>
    <t>PO.3300064345</t>
  </si>
  <si>
    <t>ลว. 22 เมษายน 2567</t>
  </si>
  <si>
    <t>จ้างตัดต้นไม้ขนาดใหญ่</t>
  </si>
  <si>
    <t>จ้างซ่อมชุดระบบไฮดรอลิครถ Fork Lift</t>
  </si>
  <si>
    <t>ฝาปิดมาตรวัดน้ำและฝาครอบเกลียวมาตรวัดน้ำ จำนวน 3 รายการ</t>
  </si>
  <si>
    <t>บริษัท เจแพท เอนจิเนียริ่ง แอนด์ เซอร์วิส จำกัด</t>
  </si>
  <si>
    <t>นายดาวน้อย หาบุญพาส</t>
  </si>
  <si>
    <t xml:space="preserve">                            สรุปผลการดำเนินการจัดซื้อจัดจ้างในรอบเดือน เมษายน 2567</t>
  </si>
  <si>
    <t xml:space="preserve">                            สรุปผลการดำเนินการจัดซื้อจัดจ้างในรอบเดือน มีนาคม 2567</t>
  </si>
  <si>
    <t>วันที่ 4 มิถุนายน 2567</t>
  </si>
  <si>
    <t>PO.3300064542</t>
  </si>
  <si>
    <t>PO.3300064543</t>
  </si>
  <si>
    <t>ลว. 7 พฤษภาคม 2567</t>
  </si>
  <si>
    <t>ลว. 14 พฤษภาคม 2567</t>
  </si>
  <si>
    <t>PO.3300064620</t>
  </si>
  <si>
    <t>PO.3300064642</t>
  </si>
  <si>
    <t>ลว. 16 พฤษภาคม 2567</t>
  </si>
  <si>
    <t>PO.3300064644</t>
  </si>
  <si>
    <t>หมึกเครื่องพิมพ์ จำนวน 5 รายการ</t>
  </si>
  <si>
    <t>บริษัท สแตค คอนซัลติ้ง จำกัด</t>
  </si>
  <si>
    <t xml:space="preserve">จ้างตรวจประเมินติดตามความต่อเนื่องประจำปีครั้งที่ 1 ระบบ ISO 9001:2015 ปี 2567 </t>
  </si>
  <si>
    <t>จ้างตรวจวัดและวิเคราะห์สภาวะการทำงานเกี่ยวกับแสงสว่าง เสียง ความร้อน และสารเคมี</t>
  </si>
  <si>
    <t>จ้างตรวจสอบและซ่อมเครื่องขัดผิวโลหะขนาดเล็ก</t>
  </si>
  <si>
    <t>ฝาครอบหน้าปัดมาตรวัดน้ำ ขนาด ศก. 2 นิ้ว - ศก. 8 นิ้ว</t>
  </si>
  <si>
    <t>ห้างหุ้นส่วนจำกัด เอกพิชัย แมนูแฟคเจอริ่ง</t>
  </si>
  <si>
    <t xml:space="preserve">                            สรุปผลการดำเนินการจัดซื้อจัดจ้างในรอบเดือน พฤษภาคม 2567</t>
  </si>
  <si>
    <t>วันที่ 1 กรกฎาคม 2567</t>
  </si>
  <si>
    <t>เม็ดเหล็กเกล็ด WA G40 (GH) และเม็ดเหล็กเกล็ด WA G50 (GH)</t>
  </si>
  <si>
    <t xml:space="preserve">บริษัท สยามโตชู จำกัด </t>
  </si>
  <si>
    <t>PO.3300064927</t>
  </si>
  <si>
    <t>ลว. 10 มิถุนายน 2567</t>
  </si>
  <si>
    <t>ไส้กรองสำหรับมาตรวัดน้ำ ขนาด ศก. 1/2 นิ้ว ขนาด ศก. 3/4 นิ้ว และยางโอริง 68×3” (แหวนยาง)</t>
  </si>
  <si>
    <t>PO.3300064928</t>
  </si>
  <si>
    <t xml:space="preserve">                            สรุปผลการดำเนินการจัดซื้อจัดจ้างในรอบเดือน มิถุนายน 2567</t>
  </si>
  <si>
    <t>บริษัท สยามโตชู จำกัด</t>
  </si>
  <si>
    <t>บริษัท บีเอสไอ กรุ๊ป (ประเทศไทย) จำกัด</t>
  </si>
  <si>
    <t>วันที่ 1 สิงหาคม 2567</t>
  </si>
  <si>
    <t>PO.3300065302</t>
  </si>
  <si>
    <t>PO.3300065305</t>
  </si>
  <si>
    <t>PO.3300065285</t>
  </si>
  <si>
    <t>PO.3300065351</t>
  </si>
  <si>
    <t>PO.3300065454</t>
  </si>
  <si>
    <t>PO.3300065457</t>
  </si>
  <si>
    <t>ลว. 4 กรกฎาคม 2567</t>
  </si>
  <si>
    <t>ลว. 5 กรกฎาคม 2567</t>
  </si>
  <si>
    <t>ลว. 10 กรกฎาคม 2567</t>
  </si>
  <si>
    <t>ลว. 17 กรกฎาคม 2567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</si>
  <si>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</si>
  <si>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ศก.1 1/2 นิ้ว</t>
  </si>
  <si>
    <t xml:space="preserve">จ้างซ่อมรถ Fork Lift </t>
  </si>
  <si>
    <t>จ้างเปลี่ยนปุ่มกดและสายไฟกลมมีสลิง และจ้างตรวจสอบและทดสอบการรับน้ำหนักของปั้นจั่น</t>
  </si>
  <si>
    <t>ซุปเปอร์ชิลด์อะควากลอสสีเคลือบเงาสูตรน้ำเฉดสีพิเศษสั่งผลิตเฉดเข้มมาก #RAL5012</t>
  </si>
  <si>
    <t>บริษัท บี-ทรี เซอร์วิส แอนด์ เอ็นจิเนียริ่ง จำกัด</t>
  </si>
  <si>
    <t xml:space="preserve">                            สรุปผลการดำเนินการจัดซื้อจัดจ้างในรอบเดือน กรกฎาคม 2567</t>
  </si>
  <si>
    <t xml:space="preserve">                            สรุปผลการดำเนินการจัดซื้อจัดจ้างในรอบเดือน สิงหาคม 2567</t>
  </si>
  <si>
    <t>วันที่ 2 กันยายน 2567</t>
  </si>
  <si>
    <t>PO.3300065674</t>
  </si>
  <si>
    <t>PO.3300065715</t>
  </si>
  <si>
    <t>PO.3300065739</t>
  </si>
  <si>
    <t>PO.3300065799</t>
  </si>
  <si>
    <t>ลว. 5 สิงหาคม 2567</t>
  </si>
  <si>
    <t>ลว. 7 สิงหาคม 2567</t>
  </si>
  <si>
    <t>ลว. 8 สิงหาคม 2567</t>
  </si>
  <si>
    <t>ลว. 14 สิงหาคม 2567</t>
  </si>
  <si>
    <t>ฝาปิดหน้าปัดมาตรวัดน้ำและฝาครอบเกลียวมาตรวัดน้ำ จำนวน 4 รายการ</t>
  </si>
  <si>
    <t>ลวดเย็บกล่องแบบราง เบอร์ 3515  กล่องในและกล่องนอกบรรจุมาตรวัดน้ำ</t>
  </si>
  <si>
    <t>ปะเก็นยางฝาบน ปะเก็นพลาสติก และไส้กรอง ขนาด ศก. 1/2 นิ้ว ยี่ห้อ ASAHI</t>
  </si>
  <si>
    <t>จ้างซ่อมประตูม้วนระบบไฟฟ้า</t>
  </si>
  <si>
    <t>จ้างย้ายคอยล์ร้อนเครื่องปรับอากาศ</t>
  </si>
  <si>
    <t>นายวัลลภ เปรมฤทธิ์</t>
  </si>
  <si>
    <t>จ้างซ่อมแซมห้องเก็บของ และประตูกระจกอลูมิเนียม</t>
  </si>
  <si>
    <t>ห้างหุ้นส่วนจำกัด เมตทวีชัย (สำนักงานใหญ่)</t>
  </si>
  <si>
    <t>PO.3300066018</t>
  </si>
  <si>
    <t>ลว. 28 สิงหาคม 2567</t>
  </si>
  <si>
    <t>PO.3300066029</t>
  </si>
  <si>
    <t>จ้างตัดต้นโพธิ์พร้อมขนทิ้ง</t>
  </si>
  <si>
    <t>น.ส. สมกาญจภา สิริวัฒนพร</t>
  </si>
  <si>
    <t>PO.3300066221</t>
  </si>
  <si>
    <t>ลว. 12 กันยายน 2567</t>
  </si>
  <si>
    <t>วันที่ 1 ตุลาคม 2567</t>
  </si>
  <si>
    <t xml:space="preserve">                            สรุปผลการดำเนินการจัดซื้อจัดจ้างในรอบเดือน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</si>
</sst>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name val="TH Sarabun New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9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23" fillId="0" borderId="0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horizontal="center" vertical="top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5" fillId="0" borderId="5" xfId="0" applyFont="1" applyBorder="1" applyAlignment="1">
      <alignment horizontal="left" vertical="top" wrapText="1"/>
    </xf>
    <xf numFmtId="0" fontId="24" fillId="0" borderId="2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3" t="s">
        <v>64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8" s="44" customFormat="1" x14ac:dyDescent="0.2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41"/>
      <c r="Q2" s="41"/>
    </row>
    <row r="5" spans="1:18" s="44" customFormat="1" ht="36.6" customHeight="1" x14ac:dyDescent="0.2">
      <c r="A5" s="164" t="s">
        <v>1</v>
      </c>
      <c r="B5" s="164" t="s">
        <v>2</v>
      </c>
      <c r="C5" s="159" t="s">
        <v>22</v>
      </c>
      <c r="D5" s="159" t="s">
        <v>134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43.5" x14ac:dyDescent="0.2">
      <c r="A6" s="164"/>
      <c r="B6" s="164"/>
      <c r="C6" s="159"/>
      <c r="D6" s="159"/>
      <c r="E6" s="165"/>
      <c r="F6" s="69" t="s">
        <v>9</v>
      </c>
      <c r="G6" s="68" t="s">
        <v>15</v>
      </c>
      <c r="H6" s="68" t="s">
        <v>10</v>
      </c>
      <c r="I6" s="68" t="s">
        <v>135</v>
      </c>
      <c r="J6" s="159"/>
      <c r="K6" s="159"/>
      <c r="L6" s="159"/>
      <c r="M6" s="16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B10" sqref="B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210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211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23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A4"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223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27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opLeftCell="A4"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235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29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275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254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33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44DA-09AB-4837-930E-A10E21222585}">
  <sheetPr>
    <tabColor theme="6" tint="0.39997558519241921"/>
  </sheetPr>
  <dimension ref="A1:R9"/>
  <sheetViews>
    <sheetView zoomScaleNormal="10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274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262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36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35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269</v>
      </c>
      <c r="C7" s="92">
        <v>62000</v>
      </c>
      <c r="D7" s="92">
        <f>C7*1.07</f>
        <v>66340</v>
      </c>
      <c r="E7" s="97" t="s">
        <v>13</v>
      </c>
      <c r="F7" s="116" t="s">
        <v>273</v>
      </c>
      <c r="G7" s="92">
        <f t="shared" ref="G7" si="0">D7</f>
        <v>66340</v>
      </c>
      <c r="H7" s="89" t="str">
        <f>F7</f>
        <v>นายดาวน้อย หาบุญพาส</v>
      </c>
      <c r="I7" s="92">
        <f t="shared" ref="I7" si="1">G7</f>
        <v>66340</v>
      </c>
      <c r="J7" s="134" t="s">
        <v>75</v>
      </c>
      <c r="K7" s="117" t="s">
        <v>263</v>
      </c>
      <c r="L7" s="111" t="s">
        <v>264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00" t="s">
        <v>270</v>
      </c>
      <c r="C8" s="92">
        <v>46000</v>
      </c>
      <c r="D8" s="92">
        <v>44940</v>
      </c>
      <c r="E8" s="97" t="s">
        <v>13</v>
      </c>
      <c r="F8" s="116" t="s">
        <v>272</v>
      </c>
      <c r="G8" s="92">
        <f t="shared" ref="G8:G9" si="2">D8</f>
        <v>44940</v>
      </c>
      <c r="H8" s="89" t="str">
        <f>F8</f>
        <v>บริษัท เจแพท เอนจิเนียริ่ง แอนด์ เซอร์วิส จำกัด</v>
      </c>
      <c r="I8" s="92">
        <f t="shared" ref="I8:I9" si="3">G8</f>
        <v>44940</v>
      </c>
      <c r="J8" s="134" t="s">
        <v>75</v>
      </c>
      <c r="K8" s="117" t="s">
        <v>265</v>
      </c>
      <c r="L8" s="111" t="s">
        <v>266</v>
      </c>
    </row>
    <row r="9" spans="1:18" ht="74.45" customHeight="1" x14ac:dyDescent="0.5">
      <c r="A9" s="115">
        <v>3</v>
      </c>
      <c r="B9" s="100" t="s">
        <v>271</v>
      </c>
      <c r="C9" s="92">
        <v>91250</v>
      </c>
      <c r="D9" s="92">
        <f t="shared" ref="D9" si="4">C9*1.07</f>
        <v>97637.5</v>
      </c>
      <c r="E9" s="97" t="s">
        <v>13</v>
      </c>
      <c r="F9" s="120" t="s">
        <v>197</v>
      </c>
      <c r="G9" s="92">
        <f t="shared" si="2"/>
        <v>97637.5</v>
      </c>
      <c r="H9" s="89" t="str">
        <f t="shared" ref="H9" si="5">F9</f>
        <v>บริษัท บิ๊ก คิว. จำกัด</v>
      </c>
      <c r="I9" s="92">
        <f t="shared" si="3"/>
        <v>97637.5</v>
      </c>
      <c r="J9" s="134" t="s">
        <v>75</v>
      </c>
      <c r="K9" s="117" t="s">
        <v>267</v>
      </c>
      <c r="L9" s="111" t="s">
        <v>268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887D-76BB-489C-B00A-C10C93D1AD53}">
  <sheetPr>
    <tabColor theme="6" tint="0.39997558519241921"/>
  </sheetPr>
  <dimension ref="A1:R11"/>
  <sheetViews>
    <sheetView topLeftCell="A4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292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276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38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37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285</v>
      </c>
      <c r="C7" s="92">
        <v>27700</v>
      </c>
      <c r="D7" s="92">
        <v>29639</v>
      </c>
      <c r="E7" s="97" t="s">
        <v>13</v>
      </c>
      <c r="F7" s="89" t="s">
        <v>193</v>
      </c>
      <c r="G7" s="92">
        <f t="shared" ref="G7:G9" si="0">D7</f>
        <v>29639</v>
      </c>
      <c r="H7" s="89" t="str">
        <f>F7</f>
        <v xml:space="preserve">บริษัท ยูไนเต็ด พีพีอาร์ กรุ๊ป จำกัด </v>
      </c>
      <c r="I7" s="92">
        <f t="shared" ref="I7:I9" si="1">G7</f>
        <v>29639</v>
      </c>
      <c r="J7" s="134" t="s">
        <v>75</v>
      </c>
      <c r="K7" s="117" t="s">
        <v>277</v>
      </c>
      <c r="L7" s="111" t="s">
        <v>279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42" t="s">
        <v>290</v>
      </c>
      <c r="C8" s="92">
        <v>82500</v>
      </c>
      <c r="D8" s="92">
        <f t="shared" ref="D8:D9" si="2">C8*1.07</f>
        <v>88275</v>
      </c>
      <c r="E8" s="97" t="s">
        <v>13</v>
      </c>
      <c r="F8" s="116" t="s">
        <v>291</v>
      </c>
      <c r="G8" s="92">
        <f t="shared" si="0"/>
        <v>88275</v>
      </c>
      <c r="H8" s="89" t="str">
        <f t="shared" ref="H8:H9" si="3">F8</f>
        <v>ห้างหุ้นส่วนจำกัด เอกพิชัย แมนูแฟคเจอริ่ง</v>
      </c>
      <c r="I8" s="92">
        <f t="shared" si="1"/>
        <v>88275</v>
      </c>
      <c r="J8" s="134" t="s">
        <v>75</v>
      </c>
      <c r="K8" s="117" t="s">
        <v>278</v>
      </c>
      <c r="L8" s="111" t="s">
        <v>279</v>
      </c>
    </row>
    <row r="9" spans="1:18" ht="49.15" customHeight="1" x14ac:dyDescent="0.5">
      <c r="A9" s="115">
        <v>3</v>
      </c>
      <c r="B9" s="100" t="s">
        <v>289</v>
      </c>
      <c r="C9" s="92">
        <v>17785</v>
      </c>
      <c r="D9" s="92">
        <f t="shared" si="2"/>
        <v>19029.95</v>
      </c>
      <c r="E9" s="97" t="s">
        <v>13</v>
      </c>
      <c r="F9" s="120" t="s">
        <v>301</v>
      </c>
      <c r="G9" s="92">
        <f t="shared" si="0"/>
        <v>19029.95</v>
      </c>
      <c r="H9" s="89" t="str">
        <f t="shared" si="3"/>
        <v>บริษัท สยามโตชู จำกัด</v>
      </c>
      <c r="I9" s="92">
        <f t="shared" si="1"/>
        <v>19029.95</v>
      </c>
      <c r="J9" s="134" t="s">
        <v>75</v>
      </c>
      <c r="K9" s="117" t="s">
        <v>281</v>
      </c>
      <c r="L9" s="111" t="s">
        <v>280</v>
      </c>
    </row>
    <row r="10" spans="1:18" ht="66" customHeight="1" x14ac:dyDescent="0.5">
      <c r="A10" s="139">
        <v>4</v>
      </c>
      <c r="B10" s="143" t="s">
        <v>288</v>
      </c>
      <c r="C10" s="92">
        <v>19000</v>
      </c>
      <c r="D10" s="92">
        <f t="shared" ref="D10:D11" si="4">C10*1.07</f>
        <v>20330</v>
      </c>
      <c r="E10" s="97" t="s">
        <v>13</v>
      </c>
      <c r="F10" s="120" t="s">
        <v>286</v>
      </c>
      <c r="G10" s="92">
        <f t="shared" ref="G10:G11" si="5">D10</f>
        <v>20330</v>
      </c>
      <c r="H10" s="89" t="str">
        <f t="shared" ref="H10:H11" si="6">F10</f>
        <v>บริษัท สแตค คอนซัลติ้ง จำกัด</v>
      </c>
      <c r="I10" s="92">
        <f t="shared" ref="I10:I11" si="7">G10</f>
        <v>20330</v>
      </c>
      <c r="J10" s="134" t="s">
        <v>75</v>
      </c>
      <c r="K10" s="117" t="s">
        <v>282</v>
      </c>
      <c r="L10" s="111" t="s">
        <v>283</v>
      </c>
    </row>
    <row r="11" spans="1:18" ht="66" customHeight="1" x14ac:dyDescent="0.5">
      <c r="A11" s="139">
        <v>5</v>
      </c>
      <c r="B11" s="66" t="s">
        <v>287</v>
      </c>
      <c r="C11" s="92">
        <v>27000</v>
      </c>
      <c r="D11" s="92">
        <f t="shared" si="4"/>
        <v>28890</v>
      </c>
      <c r="E11" s="97" t="s">
        <v>13</v>
      </c>
      <c r="F11" s="116" t="s">
        <v>302</v>
      </c>
      <c r="G11" s="92">
        <f t="shared" si="5"/>
        <v>28890</v>
      </c>
      <c r="H11" s="89" t="str">
        <f t="shared" si="6"/>
        <v>บริษัท บีเอสไอ กรุ๊ป (ประเทศไทย) จำกัด</v>
      </c>
      <c r="I11" s="92">
        <f t="shared" si="7"/>
        <v>28890</v>
      </c>
      <c r="J11" s="134" t="s">
        <v>75</v>
      </c>
      <c r="K11" s="117" t="s">
        <v>284</v>
      </c>
      <c r="L11" s="111" t="s">
        <v>283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0FFF-FC19-4D7B-95B0-3811B818AD82}">
  <sheetPr>
    <tabColor theme="6" tint="0.39997558519241921"/>
  </sheetPr>
  <dimension ref="A1:R8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300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293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41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40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294</v>
      </c>
      <c r="C7" s="92">
        <v>52260</v>
      </c>
      <c r="D7" s="92">
        <f>C7*1.07</f>
        <v>55918.200000000004</v>
      </c>
      <c r="E7" s="97" t="s">
        <v>13</v>
      </c>
      <c r="F7" s="89" t="s">
        <v>295</v>
      </c>
      <c r="G7" s="92">
        <f t="shared" ref="G7:G8" si="0">D7</f>
        <v>55918.200000000004</v>
      </c>
      <c r="H7" s="89" t="str">
        <f>F7</f>
        <v xml:space="preserve">บริษัท สยามโตชู จำกัด </v>
      </c>
      <c r="I7" s="92">
        <f t="shared" ref="I7:I8" si="1">G7</f>
        <v>55918.200000000004</v>
      </c>
      <c r="J7" s="134" t="s">
        <v>75</v>
      </c>
      <c r="K7" s="117" t="s">
        <v>296</v>
      </c>
      <c r="L7" s="111" t="s">
        <v>297</v>
      </c>
      <c r="M7" s="85" t="s">
        <v>78</v>
      </c>
      <c r="N7" s="40" t="s">
        <v>100</v>
      </c>
      <c r="O7" s="40"/>
    </row>
    <row r="8" spans="1:18" ht="62.45" customHeight="1" x14ac:dyDescent="0.5">
      <c r="A8" s="115">
        <v>2</v>
      </c>
      <c r="B8" s="142" t="s">
        <v>298</v>
      </c>
      <c r="C8" s="92">
        <v>70000</v>
      </c>
      <c r="D8" s="92">
        <f>C8*1.07</f>
        <v>74900</v>
      </c>
      <c r="E8" s="97" t="s">
        <v>13</v>
      </c>
      <c r="F8" s="116" t="s">
        <v>35</v>
      </c>
      <c r="G8" s="92">
        <f t="shared" si="0"/>
        <v>74900</v>
      </c>
      <c r="H8" s="89" t="str">
        <f t="shared" ref="H8" si="2">F8</f>
        <v>บริษัท ยูเอชเอ็ม จำกัด</v>
      </c>
      <c r="I8" s="92">
        <f t="shared" si="1"/>
        <v>74900</v>
      </c>
      <c r="J8" s="134" t="s">
        <v>75</v>
      </c>
      <c r="K8" s="117" t="s">
        <v>299</v>
      </c>
      <c r="L8" s="111" t="s">
        <v>297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CCB0-8E4D-4787-837B-38D6CFBEE0C2}">
  <sheetPr>
    <tabColor theme="6" tint="0.39997558519241921"/>
  </sheetPr>
  <dimension ref="A1:R22"/>
  <sheetViews>
    <sheetView topLeftCell="A7" zoomScaleNormal="100" zoomScalePageLayoutView="90" workbookViewId="0">
      <selection activeCell="D16" sqref="D16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320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303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45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44" t="s">
        <v>24</v>
      </c>
      <c r="O6" s="48" t="s">
        <v>101</v>
      </c>
    </row>
    <row r="7" spans="1:18" ht="45" customHeight="1" x14ac:dyDescent="0.5">
      <c r="A7" s="115">
        <v>1</v>
      </c>
      <c r="B7" s="151" t="s">
        <v>314</v>
      </c>
      <c r="C7" s="92">
        <v>52260</v>
      </c>
      <c r="D7" s="92">
        <f t="shared" ref="D7:D12" si="0">C7*1.07</f>
        <v>55918.200000000004</v>
      </c>
      <c r="E7" s="97" t="s">
        <v>13</v>
      </c>
      <c r="F7" s="89" t="s">
        <v>295</v>
      </c>
      <c r="G7" s="92">
        <f t="shared" ref="G7:G10" si="1">D7</f>
        <v>55918.200000000004</v>
      </c>
      <c r="H7" s="89" t="str">
        <f>F7</f>
        <v xml:space="preserve">บริษัท สยามโตชู จำกัด </v>
      </c>
      <c r="I7" s="92">
        <f t="shared" ref="I7:I12" si="2">G7</f>
        <v>55918.200000000004</v>
      </c>
      <c r="J7" s="134" t="s">
        <v>75</v>
      </c>
      <c r="K7" s="110" t="s">
        <v>306</v>
      </c>
      <c r="L7" s="111" t="s">
        <v>310</v>
      </c>
      <c r="M7" s="85" t="s">
        <v>78</v>
      </c>
      <c r="N7" s="40" t="s">
        <v>100</v>
      </c>
      <c r="O7" s="40"/>
    </row>
    <row r="8" spans="1:18" ht="45" customHeight="1" x14ac:dyDescent="0.5">
      <c r="A8" s="115">
        <v>2</v>
      </c>
      <c r="B8" s="151" t="s">
        <v>315</v>
      </c>
      <c r="C8" s="92">
        <v>70000</v>
      </c>
      <c r="D8" s="92">
        <f t="shared" si="0"/>
        <v>74900</v>
      </c>
      <c r="E8" s="97" t="s">
        <v>13</v>
      </c>
      <c r="F8" s="116" t="s">
        <v>35</v>
      </c>
      <c r="G8" s="92">
        <f t="shared" si="1"/>
        <v>74900</v>
      </c>
      <c r="H8" s="89" t="str">
        <f t="shared" ref="H8:H10" si="3">F8</f>
        <v>บริษัท ยูเอชเอ็ม จำกัด</v>
      </c>
      <c r="I8" s="92">
        <f t="shared" si="2"/>
        <v>74900</v>
      </c>
      <c r="J8" s="134" t="s">
        <v>75</v>
      </c>
      <c r="K8" s="110" t="s">
        <v>304</v>
      </c>
      <c r="L8" s="111" t="s">
        <v>311</v>
      </c>
    </row>
    <row r="9" spans="1:18" ht="45" customHeight="1" x14ac:dyDescent="0.5">
      <c r="A9" s="115">
        <v>3</v>
      </c>
      <c r="B9" s="152" t="s">
        <v>316</v>
      </c>
      <c r="C9" s="121">
        <v>69000</v>
      </c>
      <c r="D9" s="121">
        <f t="shared" si="0"/>
        <v>73830</v>
      </c>
      <c r="E9" s="97" t="s">
        <v>13</v>
      </c>
      <c r="F9" s="116" t="s">
        <v>272</v>
      </c>
      <c r="G9" s="92">
        <f t="shared" si="1"/>
        <v>73830</v>
      </c>
      <c r="H9" s="89" t="str">
        <f t="shared" si="3"/>
        <v>บริษัท เจแพท เอนจิเนียริ่ง แอนด์ เซอร์วิส จำกัด</v>
      </c>
      <c r="I9" s="92">
        <f t="shared" si="2"/>
        <v>73830</v>
      </c>
      <c r="J9" s="134" t="s">
        <v>75</v>
      </c>
      <c r="K9" s="110" t="s">
        <v>305</v>
      </c>
      <c r="L9" s="111" t="s">
        <v>311</v>
      </c>
    </row>
    <row r="10" spans="1:18" ht="62.45" customHeight="1" x14ac:dyDescent="0.5">
      <c r="A10" s="115">
        <v>4</v>
      </c>
      <c r="B10" s="151" t="s">
        <v>318</v>
      </c>
      <c r="C10" s="121">
        <v>284968</v>
      </c>
      <c r="D10" s="121">
        <f t="shared" si="0"/>
        <v>304915.76</v>
      </c>
      <c r="E10" s="97" t="s">
        <v>13</v>
      </c>
      <c r="F10" s="89" t="s">
        <v>200</v>
      </c>
      <c r="G10" s="92">
        <f t="shared" si="1"/>
        <v>304915.76</v>
      </c>
      <c r="H10" s="89" t="str">
        <f t="shared" si="3"/>
        <v>บริษัท ทีโอเอ เพ้นท์ (ประเทศไทย) จำกัด (มหาชน)</v>
      </c>
      <c r="I10" s="92">
        <f t="shared" si="2"/>
        <v>304915.76</v>
      </c>
      <c r="J10" s="134" t="s">
        <v>75</v>
      </c>
      <c r="K10" s="110" t="s">
        <v>307</v>
      </c>
      <c r="L10" s="111" t="s">
        <v>312</v>
      </c>
    </row>
    <row r="11" spans="1:18" ht="62.45" customHeight="1" x14ac:dyDescent="0.5">
      <c r="A11" s="115">
        <v>5</v>
      </c>
      <c r="B11" s="153" t="s">
        <v>317</v>
      </c>
      <c r="C11" s="121">
        <v>40250</v>
      </c>
      <c r="D11" s="125">
        <f t="shared" si="0"/>
        <v>43067.5</v>
      </c>
      <c r="E11" s="97" t="s">
        <v>13</v>
      </c>
      <c r="F11" s="101" t="s">
        <v>319</v>
      </c>
      <c r="G11" s="125">
        <f>D11</f>
        <v>43067.5</v>
      </c>
      <c r="H11" s="101" t="str">
        <f>F11</f>
        <v>บริษัท บี-ทรี เซอร์วิส แอนด์ เอ็นจิเนียริ่ง จำกัด</v>
      </c>
      <c r="I11" s="92">
        <f t="shared" si="2"/>
        <v>43067.5</v>
      </c>
      <c r="J11" s="134" t="s">
        <v>75</v>
      </c>
      <c r="K11" s="150" t="s">
        <v>308</v>
      </c>
      <c r="L11" s="111" t="s">
        <v>313</v>
      </c>
    </row>
    <row r="12" spans="1:18" ht="45" customHeight="1" x14ac:dyDescent="0.5">
      <c r="A12" s="115">
        <v>6</v>
      </c>
      <c r="B12" s="66" t="s">
        <v>221</v>
      </c>
      <c r="C12" s="121">
        <v>25760</v>
      </c>
      <c r="D12" s="121">
        <f t="shared" si="0"/>
        <v>27563.200000000001</v>
      </c>
      <c r="E12" s="97" t="s">
        <v>13</v>
      </c>
      <c r="F12" s="101" t="s">
        <v>180</v>
      </c>
      <c r="G12" s="125">
        <f>D12</f>
        <v>27563.200000000001</v>
      </c>
      <c r="H12" s="101" t="str">
        <f>F12</f>
        <v>ห้างหุ้นส่วนจำกัด ตรีอุดม</v>
      </c>
      <c r="I12" s="92">
        <f t="shared" si="2"/>
        <v>27563.200000000001</v>
      </c>
      <c r="J12" s="134" t="s">
        <v>75</v>
      </c>
      <c r="K12" s="110" t="s">
        <v>309</v>
      </c>
      <c r="L12" s="111" t="s">
        <v>313</v>
      </c>
    </row>
    <row r="13" spans="1:18" ht="21" customHeight="1" x14ac:dyDescent="0.5">
      <c r="K13" s="148"/>
    </row>
    <row r="14" spans="1:18" ht="21" customHeight="1" x14ac:dyDescent="0.5">
      <c r="K14" s="149"/>
    </row>
    <row r="15" spans="1:18" ht="21" customHeight="1" x14ac:dyDescent="0.5">
      <c r="K15" s="149"/>
    </row>
    <row r="16" spans="1:18" ht="21" customHeight="1" x14ac:dyDescent="0.5">
      <c r="K16" s="149"/>
    </row>
    <row r="17" spans="11:11" ht="21" customHeight="1" x14ac:dyDescent="0.5">
      <c r="K17" s="149"/>
    </row>
    <row r="18" spans="11:11" ht="21" customHeight="1" x14ac:dyDescent="0.5">
      <c r="K18" s="149"/>
    </row>
    <row r="19" spans="11:11" ht="21" customHeight="1" x14ac:dyDescent="0.5">
      <c r="K19" s="149"/>
    </row>
    <row r="20" spans="11:11" ht="21" customHeight="1" x14ac:dyDescent="0.5">
      <c r="K20" s="149"/>
    </row>
    <row r="21" spans="11:11" ht="21" customHeight="1" x14ac:dyDescent="0.5">
      <c r="K21" s="149"/>
    </row>
    <row r="22" spans="11:11" x14ac:dyDescent="0.5">
      <c r="K22" s="1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16AC-A8F9-4BF0-BA5C-8BB4CCAB324D}">
  <sheetPr>
    <tabColor theme="6" tint="0.39997558519241921"/>
  </sheetPr>
  <dimension ref="A1:R20"/>
  <sheetViews>
    <sheetView topLeftCell="A4" zoomScaleNormal="100" zoomScalePageLayoutView="90" workbookViewId="0">
      <selection activeCell="H11" sqref="H11"/>
    </sheetView>
  </sheetViews>
  <sheetFormatPr defaultColWidth="8.75" defaultRowHeight="21.75" x14ac:dyDescent="0.5"/>
  <cols>
    <col min="1" max="1" width="6.625" style="155" customWidth="1"/>
    <col min="2" max="2" width="23.625" style="43" customWidth="1"/>
    <col min="3" max="3" width="12.25" style="43" hidden="1" customWidth="1"/>
    <col min="4" max="4" width="11.625" style="43" hidden="1" customWidth="1"/>
    <col min="5" max="5" width="14.5" style="43" hidden="1" customWidth="1"/>
    <col min="6" max="6" width="21.625" style="45" hidden="1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321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322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47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46" t="s">
        <v>24</v>
      </c>
      <c r="O6" s="48" t="s">
        <v>101</v>
      </c>
    </row>
    <row r="7" spans="1:18" ht="61.15" customHeight="1" x14ac:dyDescent="0.5">
      <c r="A7" s="115">
        <v>1</v>
      </c>
      <c r="B7" s="100" t="s">
        <v>331</v>
      </c>
      <c r="C7" s="92">
        <v>61500</v>
      </c>
      <c r="D7" s="92">
        <f t="shared" ref="D7:D9" si="0">C7*1.07</f>
        <v>65805</v>
      </c>
      <c r="E7" s="97" t="s">
        <v>13</v>
      </c>
      <c r="F7" s="120" t="s">
        <v>197</v>
      </c>
      <c r="G7" s="92">
        <f t="shared" ref="G7:G10" si="1">D7</f>
        <v>65805</v>
      </c>
      <c r="H7" s="89" t="str">
        <f>F7</f>
        <v>บริษัท บิ๊ก คิว. จำกัด</v>
      </c>
      <c r="I7" s="92">
        <f t="shared" ref="I7:I11" si="2">G7</f>
        <v>65805</v>
      </c>
      <c r="J7" s="134" t="s">
        <v>75</v>
      </c>
      <c r="K7" s="110" t="s">
        <v>323</v>
      </c>
      <c r="L7" s="111" t="s">
        <v>327</v>
      </c>
      <c r="M7" s="85" t="s">
        <v>78</v>
      </c>
      <c r="N7" s="40" t="s">
        <v>100</v>
      </c>
      <c r="O7" s="40"/>
    </row>
    <row r="8" spans="1:18" ht="61.15" customHeight="1" x14ac:dyDescent="0.5">
      <c r="A8" s="115">
        <v>2</v>
      </c>
      <c r="B8" s="151" t="s">
        <v>332</v>
      </c>
      <c r="C8" s="92">
        <v>106824</v>
      </c>
      <c r="D8" s="92">
        <f t="shared" si="0"/>
        <v>114301.68000000001</v>
      </c>
      <c r="E8" s="97" t="s">
        <v>13</v>
      </c>
      <c r="F8" s="116" t="s">
        <v>203</v>
      </c>
      <c r="G8" s="92">
        <f t="shared" si="1"/>
        <v>114301.68000000001</v>
      </c>
      <c r="H8" s="89" t="str">
        <f t="shared" ref="H8:H11" si="3">F8</f>
        <v>บริษัท แอคเดอร์ จำกัด</v>
      </c>
      <c r="I8" s="92">
        <f t="shared" si="2"/>
        <v>114301.68000000001</v>
      </c>
      <c r="J8" s="134" t="s">
        <v>75</v>
      </c>
      <c r="K8" s="110" t="s">
        <v>324</v>
      </c>
      <c r="L8" s="111" t="s">
        <v>328</v>
      </c>
    </row>
    <row r="9" spans="1:18" ht="61.15" customHeight="1" x14ac:dyDescent="0.5">
      <c r="A9" s="115">
        <v>3</v>
      </c>
      <c r="B9" s="154" t="s">
        <v>333</v>
      </c>
      <c r="C9" s="121">
        <v>235500</v>
      </c>
      <c r="D9" s="121">
        <f t="shared" si="0"/>
        <v>251985.00000000003</v>
      </c>
      <c r="E9" s="97" t="s">
        <v>13</v>
      </c>
      <c r="F9" s="116" t="s">
        <v>261</v>
      </c>
      <c r="G9" s="92">
        <f t="shared" si="1"/>
        <v>251985.00000000003</v>
      </c>
      <c r="H9" s="89" t="str">
        <f t="shared" si="3"/>
        <v>บริษัท จินดาสุขคอมเมอร์เชียล (1980) จำกัด</v>
      </c>
      <c r="I9" s="92">
        <f t="shared" si="2"/>
        <v>251985.00000000003</v>
      </c>
      <c r="J9" s="134" t="s">
        <v>75</v>
      </c>
      <c r="K9" s="110" t="s">
        <v>325</v>
      </c>
      <c r="L9" s="111" t="s">
        <v>329</v>
      </c>
    </row>
    <row r="10" spans="1:18" ht="23.45" customHeight="1" x14ac:dyDescent="0.5">
      <c r="A10" s="115">
        <v>4</v>
      </c>
      <c r="B10" s="151" t="s">
        <v>334</v>
      </c>
      <c r="C10" s="121">
        <v>15500</v>
      </c>
      <c r="D10" s="121">
        <v>15500</v>
      </c>
      <c r="E10" s="97" t="s">
        <v>13</v>
      </c>
      <c r="F10" s="116" t="s">
        <v>157</v>
      </c>
      <c r="G10" s="92">
        <f t="shared" si="1"/>
        <v>15500</v>
      </c>
      <c r="H10" s="89" t="str">
        <f t="shared" si="3"/>
        <v>นายกัณณ์ เครือพงศ์ศักดิ์</v>
      </c>
      <c r="I10" s="92">
        <f t="shared" si="2"/>
        <v>15500</v>
      </c>
      <c r="J10" s="134" t="s">
        <v>75</v>
      </c>
      <c r="K10" s="110" t="s">
        <v>326</v>
      </c>
      <c r="L10" s="111" t="s">
        <v>330</v>
      </c>
    </row>
    <row r="11" spans="1:18" ht="45" customHeight="1" x14ac:dyDescent="0.5">
      <c r="A11" s="139">
        <v>5</v>
      </c>
      <c r="B11" s="156" t="s">
        <v>337</v>
      </c>
      <c r="C11" s="121">
        <v>93443</v>
      </c>
      <c r="D11" s="121">
        <f t="shared" ref="D11" si="4">C11*1.07</f>
        <v>99984.010000000009</v>
      </c>
      <c r="E11" s="97" t="s">
        <v>13</v>
      </c>
      <c r="F11" s="116" t="s">
        <v>338</v>
      </c>
      <c r="G11" s="92">
        <f>93000*1.07</f>
        <v>99510</v>
      </c>
      <c r="H11" s="89" t="str">
        <f t="shared" si="3"/>
        <v>ห้างหุ้นส่วนจำกัด เมตทวีชัย (สำนักงานใหญ่)</v>
      </c>
      <c r="I11" s="92">
        <f t="shared" si="2"/>
        <v>99510</v>
      </c>
      <c r="J11" s="134" t="s">
        <v>75</v>
      </c>
      <c r="K11" s="110" t="s">
        <v>339</v>
      </c>
      <c r="L11" s="111" t="s">
        <v>340</v>
      </c>
    </row>
    <row r="12" spans="1:18" ht="45" customHeight="1" x14ac:dyDescent="0.5">
      <c r="A12" s="139">
        <v>6</v>
      </c>
      <c r="B12" s="101" t="s">
        <v>335</v>
      </c>
      <c r="C12" s="121">
        <v>21000</v>
      </c>
      <c r="D12" s="121">
        <v>21000</v>
      </c>
      <c r="E12" s="97" t="s">
        <v>13</v>
      </c>
      <c r="F12" s="116" t="s">
        <v>336</v>
      </c>
      <c r="G12" s="92">
        <f t="shared" ref="G12" si="5">D12</f>
        <v>21000</v>
      </c>
      <c r="H12" s="89" t="str">
        <f t="shared" ref="H12" si="6">F12</f>
        <v>นายวัลลภ เปรมฤทธิ์</v>
      </c>
      <c r="I12" s="92">
        <f t="shared" ref="I12" si="7">G12</f>
        <v>21000</v>
      </c>
      <c r="J12" s="134" t="s">
        <v>75</v>
      </c>
      <c r="K12" s="110" t="s">
        <v>341</v>
      </c>
      <c r="L12" s="111" t="s">
        <v>340</v>
      </c>
    </row>
    <row r="13" spans="1:18" ht="21" customHeight="1" x14ac:dyDescent="0.5">
      <c r="K13" s="149"/>
    </row>
    <row r="14" spans="1:18" ht="21" customHeight="1" x14ac:dyDescent="0.5">
      <c r="K14" s="149"/>
    </row>
    <row r="15" spans="1:18" ht="21" customHeight="1" x14ac:dyDescent="0.5">
      <c r="K15" s="149"/>
    </row>
    <row r="16" spans="1:18" ht="21" customHeight="1" x14ac:dyDescent="0.5">
      <c r="K16" s="149"/>
    </row>
    <row r="17" spans="11:11" ht="21" customHeight="1" x14ac:dyDescent="0.5">
      <c r="K17" s="149"/>
    </row>
    <row r="18" spans="11:11" ht="21" customHeight="1" x14ac:dyDescent="0.5">
      <c r="K18" s="149"/>
    </row>
    <row r="19" spans="11:11" ht="21" customHeight="1" x14ac:dyDescent="0.5">
      <c r="K19" s="149"/>
    </row>
    <row r="20" spans="11:11" x14ac:dyDescent="0.5">
      <c r="K20" s="1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F356-BB66-4426-868E-ADA35F03DBB6}">
  <sheetPr>
    <tabColor theme="6" tint="0.39997558519241921"/>
  </sheetPr>
  <dimension ref="A1:R15"/>
  <sheetViews>
    <sheetView tabSelected="1"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155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347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346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158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157" t="s">
        <v>24</v>
      </c>
      <c r="O6" s="48" t="s">
        <v>101</v>
      </c>
    </row>
    <row r="7" spans="1:18" ht="61.15" customHeight="1" x14ac:dyDescent="0.5">
      <c r="A7" s="115">
        <v>1</v>
      </c>
      <c r="B7" s="100" t="s">
        <v>342</v>
      </c>
      <c r="C7" s="92">
        <v>35000</v>
      </c>
      <c r="D7" s="92">
        <v>35000</v>
      </c>
      <c r="E7" s="97" t="s">
        <v>13</v>
      </c>
      <c r="F7" s="120" t="s">
        <v>343</v>
      </c>
      <c r="G7" s="92">
        <f t="shared" ref="G7" si="0">D7</f>
        <v>35000</v>
      </c>
      <c r="H7" s="89" t="str">
        <f>F7</f>
        <v>น.ส. สมกาญจภา สิริวัฒนพร</v>
      </c>
      <c r="I7" s="92">
        <f t="shared" ref="I7" si="1">G7</f>
        <v>35000</v>
      </c>
      <c r="J7" s="134" t="s">
        <v>75</v>
      </c>
      <c r="K7" s="110" t="s">
        <v>344</v>
      </c>
      <c r="L7" s="111" t="s">
        <v>345</v>
      </c>
      <c r="M7" s="85" t="s">
        <v>78</v>
      </c>
      <c r="N7" s="40" t="s">
        <v>100</v>
      </c>
      <c r="O7" s="40"/>
    </row>
    <row r="8" spans="1:18" ht="21" customHeight="1" x14ac:dyDescent="0.5">
      <c r="K8" s="149"/>
    </row>
    <row r="9" spans="1:18" ht="21" customHeight="1" x14ac:dyDescent="0.5">
      <c r="K9" s="149"/>
    </row>
    <row r="10" spans="1:18" ht="21" customHeight="1" x14ac:dyDescent="0.5">
      <c r="K10" s="149"/>
    </row>
    <row r="11" spans="1:18" ht="21" customHeight="1" x14ac:dyDescent="0.5">
      <c r="K11" s="149"/>
    </row>
    <row r="12" spans="1:18" ht="21" customHeight="1" x14ac:dyDescent="0.5">
      <c r="K12" s="149"/>
    </row>
    <row r="13" spans="1:18" ht="21" customHeight="1" x14ac:dyDescent="0.5">
      <c r="K13" s="149"/>
    </row>
    <row r="14" spans="1:18" ht="21" customHeight="1" x14ac:dyDescent="0.5">
      <c r="K14" s="149"/>
    </row>
    <row r="15" spans="1:18" x14ac:dyDescent="0.5">
      <c r="K15" s="1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3" t="s">
        <v>129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8" s="44" customFormat="1" x14ac:dyDescent="0.2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41"/>
      <c r="Q2" s="41"/>
    </row>
    <row r="5" spans="1:18" s="44" customFormat="1" ht="36.6" customHeight="1" x14ac:dyDescent="0.2">
      <c r="A5" s="164" t="s">
        <v>1</v>
      </c>
      <c r="B5" s="164" t="s">
        <v>2</v>
      </c>
      <c r="C5" s="159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59"/>
      <c r="D6" s="159"/>
      <c r="E6" s="165"/>
      <c r="F6" s="46" t="s">
        <v>9</v>
      </c>
      <c r="G6" s="62" t="s">
        <v>15</v>
      </c>
      <c r="H6" s="62" t="s">
        <v>10</v>
      </c>
      <c r="I6" s="62" t="s">
        <v>11</v>
      </c>
      <c r="J6" s="159"/>
      <c r="K6" s="159"/>
      <c r="L6" s="159"/>
      <c r="M6" s="160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10" zoomScale="80" zoomScaleNormal="10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74" t="s">
        <v>73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35"/>
      <c r="N2" s="35"/>
      <c r="O2" s="35"/>
      <c r="P2" s="35"/>
      <c r="Q2" s="35"/>
      <c r="R2" s="35"/>
    </row>
    <row r="3" spans="1:18" ht="18.75" x14ac:dyDescent="0.25">
      <c r="A3" s="174" t="s">
        <v>71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75" t="s">
        <v>1</v>
      </c>
      <c r="B6" s="175" t="s">
        <v>2</v>
      </c>
      <c r="C6" s="171" t="s">
        <v>22</v>
      </c>
      <c r="D6" s="171" t="s">
        <v>3</v>
      </c>
      <c r="E6" s="176" t="s">
        <v>4</v>
      </c>
      <c r="F6" s="177" t="s">
        <v>5</v>
      </c>
      <c r="G6" s="177"/>
      <c r="H6" s="171" t="s">
        <v>6</v>
      </c>
      <c r="I6" s="171"/>
      <c r="J6" s="171" t="s">
        <v>7</v>
      </c>
      <c r="K6" s="171" t="s">
        <v>8</v>
      </c>
      <c r="L6" s="171"/>
      <c r="M6" s="178" t="s">
        <v>62</v>
      </c>
      <c r="N6" s="172" t="s">
        <v>23</v>
      </c>
      <c r="O6" s="173"/>
    </row>
    <row r="7" spans="1:18" s="9" customFormat="1" ht="56.25" x14ac:dyDescent="0.2">
      <c r="A7" s="175"/>
      <c r="B7" s="175"/>
      <c r="C7" s="171"/>
      <c r="D7" s="171"/>
      <c r="E7" s="176"/>
      <c r="F7" s="37" t="s">
        <v>9</v>
      </c>
      <c r="G7" s="36" t="s">
        <v>15</v>
      </c>
      <c r="H7" s="36" t="s">
        <v>10</v>
      </c>
      <c r="I7" s="36" t="s">
        <v>11</v>
      </c>
      <c r="J7" s="171"/>
      <c r="K7" s="171"/>
      <c r="L7" s="171"/>
      <c r="M7" s="178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85" t="s">
        <v>19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x14ac:dyDescent="0.35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x14ac:dyDescent="0.35">
      <c r="A3" s="185" t="s">
        <v>18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2" ht="28.5" customHeight="1" x14ac:dyDescent="0.35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</row>
    <row r="5" spans="1:12" ht="37.9" customHeight="1" x14ac:dyDescent="0.35">
      <c r="A5" s="187" t="s">
        <v>1</v>
      </c>
      <c r="B5" s="187" t="s">
        <v>2</v>
      </c>
      <c r="C5" s="188" t="s">
        <v>12</v>
      </c>
      <c r="D5" s="188" t="s">
        <v>3</v>
      </c>
      <c r="E5" s="190" t="s">
        <v>4</v>
      </c>
      <c r="F5" s="191" t="s">
        <v>5</v>
      </c>
      <c r="G5" s="192"/>
      <c r="H5" s="179" t="s">
        <v>6</v>
      </c>
      <c r="I5" s="180"/>
      <c r="J5" s="181" t="s">
        <v>7</v>
      </c>
      <c r="K5" s="181" t="s">
        <v>8</v>
      </c>
      <c r="L5" s="181"/>
    </row>
    <row r="6" spans="1:12" ht="69" customHeight="1" x14ac:dyDescent="0.35">
      <c r="A6" s="187"/>
      <c r="B6" s="187"/>
      <c r="C6" s="189"/>
      <c r="D6" s="189"/>
      <c r="E6" s="190"/>
      <c r="F6" s="3" t="s">
        <v>9</v>
      </c>
      <c r="G6" s="4" t="s">
        <v>16</v>
      </c>
      <c r="H6" s="4" t="s">
        <v>10</v>
      </c>
      <c r="I6" s="4" t="s">
        <v>11</v>
      </c>
      <c r="J6" s="181"/>
      <c r="K6" s="181"/>
      <c r="L6" s="181"/>
    </row>
    <row r="7" spans="1:12" ht="72.599999999999994" customHeight="1" x14ac:dyDescent="0.35">
      <c r="A7" s="182" t="s">
        <v>17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73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71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64" t="s">
        <v>1</v>
      </c>
      <c r="B5" s="164" t="s">
        <v>2</v>
      </c>
      <c r="C5" s="159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59"/>
      <c r="D6" s="159"/>
      <c r="E6" s="165"/>
      <c r="F6" s="69" t="s">
        <v>9</v>
      </c>
      <c r="G6" s="68" t="s">
        <v>15</v>
      </c>
      <c r="H6" s="68" t="s">
        <v>10</v>
      </c>
      <c r="I6" s="68" t="s">
        <v>11</v>
      </c>
      <c r="J6" s="159"/>
      <c r="K6" s="159"/>
      <c r="L6" s="159"/>
      <c r="M6" s="16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130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131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64" t="s">
        <v>1</v>
      </c>
      <c r="B6" s="164" t="s">
        <v>2</v>
      </c>
      <c r="C6" s="159" t="s">
        <v>22</v>
      </c>
      <c r="D6" s="159" t="s">
        <v>3</v>
      </c>
      <c r="E6" s="165" t="s">
        <v>4</v>
      </c>
      <c r="F6" s="166" t="s">
        <v>5</v>
      </c>
      <c r="G6" s="166"/>
      <c r="H6" s="159" t="s">
        <v>6</v>
      </c>
      <c r="I6" s="159"/>
      <c r="J6" s="159" t="s">
        <v>7</v>
      </c>
      <c r="K6" s="159" t="s">
        <v>8</v>
      </c>
      <c r="L6" s="159"/>
      <c r="M6" s="160" t="s">
        <v>62</v>
      </c>
      <c r="N6" s="161" t="s">
        <v>23</v>
      </c>
      <c r="O6" s="162"/>
    </row>
    <row r="7" spans="1:18" s="44" customFormat="1" ht="65.25" x14ac:dyDescent="0.2">
      <c r="A7" s="164"/>
      <c r="B7" s="164"/>
      <c r="C7" s="159"/>
      <c r="D7" s="159"/>
      <c r="E7" s="165"/>
      <c r="F7" s="69" t="s">
        <v>9</v>
      </c>
      <c r="G7" s="68" t="s">
        <v>15</v>
      </c>
      <c r="H7" s="68" t="s">
        <v>10</v>
      </c>
      <c r="I7" s="68" t="s">
        <v>11</v>
      </c>
      <c r="J7" s="159"/>
      <c r="K7" s="159"/>
      <c r="L7" s="159"/>
      <c r="M7" s="160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3" t="s">
        <v>160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8" s="44" customFormat="1" x14ac:dyDescent="0.2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41"/>
      <c r="Q2" s="41"/>
    </row>
    <row r="5" spans="1:18" s="44" customFormat="1" ht="36.6" customHeight="1" x14ac:dyDescent="0.2">
      <c r="A5" s="164" t="s">
        <v>1</v>
      </c>
      <c r="B5" s="164" t="s">
        <v>2</v>
      </c>
      <c r="C5" s="159" t="s">
        <v>22</v>
      </c>
      <c r="D5" s="159" t="s">
        <v>152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59"/>
      <c r="D6" s="159"/>
      <c r="E6" s="165"/>
      <c r="F6" s="82" t="s">
        <v>9</v>
      </c>
      <c r="G6" s="80" t="s">
        <v>15</v>
      </c>
      <c r="H6" s="80" t="s">
        <v>10</v>
      </c>
      <c r="I6" s="80" t="s">
        <v>159</v>
      </c>
      <c r="J6" s="159"/>
      <c r="K6" s="159"/>
      <c r="L6" s="159"/>
      <c r="M6" s="160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3" t="s">
        <v>151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8" s="44" customFormat="1" x14ac:dyDescent="0.2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41"/>
      <c r="Q2" s="41"/>
    </row>
    <row r="5" spans="1:18" s="44" customFormat="1" ht="36.6" customHeight="1" x14ac:dyDescent="0.2">
      <c r="A5" s="164" t="s">
        <v>1</v>
      </c>
      <c r="B5" s="164" t="s">
        <v>2</v>
      </c>
      <c r="C5" s="159" t="s">
        <v>22</v>
      </c>
      <c r="D5" s="159" t="s">
        <v>152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59"/>
      <c r="D6" s="159"/>
      <c r="E6" s="165"/>
      <c r="F6" s="72" t="s">
        <v>9</v>
      </c>
      <c r="G6" s="71" t="s">
        <v>15</v>
      </c>
      <c r="H6" s="71" t="s">
        <v>10</v>
      </c>
      <c r="I6" s="71" t="s">
        <v>159</v>
      </c>
      <c r="J6" s="159"/>
      <c r="K6" s="159"/>
      <c r="L6" s="159"/>
      <c r="M6" s="160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130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136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64" t="s">
        <v>1</v>
      </c>
      <c r="B6" s="164" t="s">
        <v>2</v>
      </c>
      <c r="C6" s="159" t="s">
        <v>22</v>
      </c>
      <c r="D6" s="159" t="s">
        <v>3</v>
      </c>
      <c r="E6" s="165" t="s">
        <v>4</v>
      </c>
      <c r="F6" s="166" t="s">
        <v>5</v>
      </c>
      <c r="G6" s="166"/>
      <c r="H6" s="159" t="s">
        <v>6</v>
      </c>
      <c r="I6" s="159"/>
      <c r="J6" s="159" t="s">
        <v>7</v>
      </c>
      <c r="K6" s="159" t="s">
        <v>8</v>
      </c>
      <c r="L6" s="159"/>
      <c r="M6" s="160" t="s">
        <v>62</v>
      </c>
      <c r="N6" s="161" t="s">
        <v>23</v>
      </c>
      <c r="O6" s="162"/>
    </row>
    <row r="7" spans="1:18" s="44" customFormat="1" ht="65.25" x14ac:dyDescent="0.2">
      <c r="A7" s="164"/>
      <c r="B7" s="164"/>
      <c r="C7" s="159"/>
      <c r="D7" s="159"/>
      <c r="E7" s="165"/>
      <c r="F7" s="72" t="s">
        <v>9</v>
      </c>
      <c r="G7" s="71" t="s">
        <v>15</v>
      </c>
      <c r="H7" s="71" t="s">
        <v>10</v>
      </c>
      <c r="I7" s="71" t="s">
        <v>11</v>
      </c>
      <c r="J7" s="159"/>
      <c r="K7" s="159"/>
      <c r="L7" s="159"/>
      <c r="M7" s="160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70" t="s">
        <v>162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70" t="s">
        <v>70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13"/>
      <c r="N2" s="113"/>
      <c r="O2" s="113"/>
      <c r="P2" s="113"/>
      <c r="Q2" s="113"/>
      <c r="R2" s="113"/>
    </row>
    <row r="3" spans="1:18" x14ac:dyDescent="0.5">
      <c r="A3" s="170" t="s">
        <v>161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59" t="s">
        <v>1</v>
      </c>
      <c r="B5" s="159" t="s">
        <v>2</v>
      </c>
      <c r="C5" s="159" t="s">
        <v>22</v>
      </c>
      <c r="D5" s="159" t="s">
        <v>3</v>
      </c>
      <c r="E5" s="166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7" t="s">
        <v>62</v>
      </c>
      <c r="N5" s="168" t="s">
        <v>23</v>
      </c>
      <c r="O5" s="169"/>
    </row>
    <row r="6" spans="1:18" s="88" customFormat="1" ht="65.25" x14ac:dyDescent="0.2">
      <c r="A6" s="159"/>
      <c r="B6" s="159"/>
      <c r="C6" s="159"/>
      <c r="D6" s="159"/>
      <c r="E6" s="166"/>
      <c r="F6" s="103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7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10" sqref="F10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3" t="s">
        <v>209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2"/>
      <c r="N2" s="41"/>
      <c r="O2" s="41"/>
      <c r="P2" s="41"/>
      <c r="Q2" s="41"/>
      <c r="R2" s="41"/>
    </row>
    <row r="3" spans="1:18" x14ac:dyDescent="0.5">
      <c r="A3" s="163" t="s">
        <v>208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4" t="s">
        <v>1</v>
      </c>
      <c r="B5" s="164" t="s">
        <v>2</v>
      </c>
      <c r="C5" s="171" t="s">
        <v>22</v>
      </c>
      <c r="D5" s="159" t="s">
        <v>3</v>
      </c>
      <c r="E5" s="165" t="s">
        <v>4</v>
      </c>
      <c r="F5" s="166" t="s">
        <v>5</v>
      </c>
      <c r="G5" s="166"/>
      <c r="H5" s="159" t="s">
        <v>6</v>
      </c>
      <c r="I5" s="159"/>
      <c r="J5" s="159" t="s">
        <v>7</v>
      </c>
      <c r="K5" s="159" t="s">
        <v>8</v>
      </c>
      <c r="L5" s="159"/>
      <c r="M5" s="160" t="s">
        <v>62</v>
      </c>
      <c r="N5" s="161" t="s">
        <v>23</v>
      </c>
      <c r="O5" s="162"/>
    </row>
    <row r="6" spans="1:18" s="44" customFormat="1" ht="65.25" x14ac:dyDescent="0.2">
      <c r="A6" s="164"/>
      <c r="B6" s="164"/>
      <c r="C6" s="171"/>
      <c r="D6" s="159"/>
      <c r="E6" s="165"/>
      <c r="F6" s="87" t="s">
        <v>9</v>
      </c>
      <c r="G6" s="84" t="s">
        <v>15</v>
      </c>
      <c r="H6" s="84" t="s">
        <v>10</v>
      </c>
      <c r="I6" s="84" t="s">
        <v>11</v>
      </c>
      <c r="J6" s="159"/>
      <c r="K6" s="159"/>
      <c r="L6" s="159"/>
      <c r="M6" s="160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12</vt:i4>
      </vt:variant>
    </vt:vector>
  </HeadingPairs>
  <TitlesOfParts>
    <vt:vector size="33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สขร_เม.ย. 67</vt:lpstr>
      <vt:lpstr>สขร_พ.ค. 67</vt:lpstr>
      <vt:lpstr>สขร_มิ.ย. 67</vt:lpstr>
      <vt:lpstr>สขร_ก.ค. 67</vt:lpstr>
      <vt:lpstr>สขร_ส.ค. 67</vt:lpstr>
      <vt:lpstr>สขร_ก.ย. 67</vt:lpstr>
      <vt:lpstr>ตัวอย่างการกรอก สขร. 75%</vt:lpstr>
      <vt:lpstr>เรื่องร้องเรียนจัดซื้อ (ฝสอ.)</vt:lpstr>
      <vt:lpstr>'สขร_ก.ค. 67'!Print_Titles</vt:lpstr>
      <vt:lpstr>'สขร_ก.พ. 67'!Print_Titles</vt:lpstr>
      <vt:lpstr>'สขร_ก.ย. 67'!Print_Titles</vt:lpstr>
      <vt:lpstr>'สขร_ต.ค. 66'!Print_Titles</vt:lpstr>
      <vt:lpstr>'สขร_ธ.ค. 66'!Print_Titles</vt:lpstr>
      <vt:lpstr>'สขร_พ.ค. 67'!Print_Titles</vt:lpstr>
      <vt:lpstr>'สขร_พ.ย. 66'!Print_Titles</vt:lpstr>
      <vt:lpstr>'สขร_ม.ค. 67'!Print_Titles</vt:lpstr>
      <vt:lpstr>'สขร_มิ.ย. 67'!Print_Titles</vt:lpstr>
      <vt:lpstr>'สขร_มี.ค. 67'!Print_Titles</vt:lpstr>
      <vt:lpstr>'สขร_เม.ย. 67'!Print_Titles</vt:lpstr>
      <vt:lpstr>'สขร_ส.ค.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นาวรัตน์ แซ่ลิ้ม</cp:lastModifiedBy>
  <cp:lastPrinted>2024-09-30T03:44:11Z</cp:lastPrinted>
  <dcterms:created xsi:type="dcterms:W3CDTF">2017-01-05T04:39:12Z</dcterms:created>
  <dcterms:modified xsi:type="dcterms:W3CDTF">2024-11-04T02:44:40Z</dcterms:modified>
</cp:coreProperties>
</file>